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n\Desktop\"/>
    </mc:Choice>
  </mc:AlternateContent>
  <xr:revisionPtr revIDLastSave="0" documentId="13_ncr:1_{2A7A055A-E081-436B-B1FA-10D8C50A2905}" xr6:coauthVersionLast="45" xr6:coauthVersionMax="45" xr10:uidLastSave="{00000000-0000-0000-0000-000000000000}"/>
  <bookViews>
    <workbookView xWindow="-120" yWindow="-120" windowWidth="21840" windowHeight="13020" xr2:uid="{00000000-000D-0000-FFFF-FFFF00000000}"/>
  </bookViews>
  <sheets>
    <sheet name="خدمات و ارزش نسبی و قیمتها" sheetId="1" r:id="rId1"/>
  </sheets>
  <definedNames>
    <definedName name="_xlnm._FilterDatabase" localSheetId="0" hidden="1">'خدمات و ارزش نسبی و قیمتها'!$A$2:$J$2</definedName>
    <definedName name="_xlnm.Print_Titles" localSheetId="0">'خدمات و ارزش نسبی و قیمتها'!$2:$2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3" i="1"/>
  <c r="H3" i="1"/>
  <c r="F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<sst xmlns="http://schemas.openxmlformats.org/spreadsheetml/2006/main" count="557" uniqueCount="549">
  <si>
    <t xml:space="preserve"> کد</t>
  </si>
  <si>
    <t>عنوان خدمت</t>
  </si>
  <si>
    <t>D1120</t>
  </si>
  <si>
    <t>پروفيلاكسي-كودك</t>
  </si>
  <si>
    <t>D1206</t>
  </si>
  <si>
    <t>کاربرد موضعی وارنیش فلوراید</t>
  </si>
  <si>
    <t>D1208</t>
  </si>
  <si>
    <t xml:space="preserve">کاربرد موضعی فلوراید به جز  وارنیش </t>
  </si>
  <si>
    <t>D1330</t>
  </si>
  <si>
    <t xml:space="preserve">دستورات بهداشت دهان </t>
  </si>
  <si>
    <t>D1351</t>
  </si>
  <si>
    <t>D1352</t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</si>
  <si>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</si>
  <si>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</si>
  <si>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</si>
  <si>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</si>
  <si>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</si>
  <si>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</si>
  <si>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</si>
  <si>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</si>
  <si>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</si>
  <si>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</si>
  <si>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</si>
  <si>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</si>
  <si>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</si>
  <si>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</si>
  <si>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</si>
  <si>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t>D2140</t>
  </si>
  <si>
    <t>آمالگام-یک سطحی دندان‌های شیری یا دائمی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</si>
  <si>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</si>
  <si>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</si>
  <si>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</si>
  <si>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</si>
  <si>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</si>
  <si>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</si>
  <si>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</si>
  <si>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</si>
  <si>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</si>
  <si>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</si>
  <si>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</si>
  <si>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</si>
  <si>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</si>
  <si>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</si>
  <si>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</si>
  <si>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</si>
  <si>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</si>
  <si>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</si>
  <si>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</si>
  <si>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</si>
  <si>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</si>
  <si>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</si>
  <si>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</si>
  <si>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</si>
  <si>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</si>
  <si>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</si>
  <si>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</si>
  <si>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</si>
  <si>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</si>
  <si>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</si>
  <si>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</si>
  <si>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</si>
  <si>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</si>
  <si>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</si>
  <si>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</si>
  <si>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</si>
  <si>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</si>
  <si>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</si>
  <si>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</si>
  <si>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</si>
  <si>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</si>
  <si>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</si>
  <si>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</si>
  <si>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</si>
  <si>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</si>
  <si>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</si>
  <si>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</si>
  <si>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</si>
  <si>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</si>
  <si>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</si>
  <si>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</si>
  <si>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</si>
  <si>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</si>
  <si>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</si>
  <si>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</si>
  <si>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</si>
  <si>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</si>
  <si>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</si>
  <si>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D2740</t>
  </si>
  <si>
    <t>روکش-پرسلن یا سرامیک</t>
  </si>
  <si>
    <t>D2751</t>
  </si>
  <si>
    <t>D2752</t>
  </si>
  <si>
    <t>D2791</t>
  </si>
  <si>
    <t>روکش-تمام ریختگی غالباْ بيس متال</t>
  </si>
  <si>
    <t>D2915</t>
  </si>
  <si>
    <t xml:space="preserve">سمان یا باند مجدد پست و کور ساخته شده بصورت غیرمستقیم یا پیش ساخته </t>
  </si>
  <si>
    <t>D2920</t>
  </si>
  <si>
    <t>سمان یا باند مجدد روکش</t>
  </si>
  <si>
    <t>D2930</t>
  </si>
  <si>
    <t>D2931</t>
  </si>
  <si>
    <t>D2950</t>
  </si>
  <si>
    <t>D2951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</si>
  <si>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</si>
  <si>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</si>
  <si>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</si>
  <si>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</si>
  <si>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</si>
  <si>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</si>
  <si>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</si>
  <si>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</si>
  <si>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</si>
  <si>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</si>
  <si>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</si>
  <si>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</si>
  <si>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</si>
  <si>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</si>
  <si>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</si>
  <si>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</si>
  <si>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</si>
  <si>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t>D3120</t>
  </si>
  <si>
    <t>D3220</t>
  </si>
  <si>
    <t>پالپوتومی درمانی (جدا از ترمیم نهایی)-برداشت پالپ کرونالی تر از محل اتصال عاج و سمان و کاربرد ماده درمانی</t>
  </si>
  <si>
    <t>D3222</t>
  </si>
  <si>
    <t>پالپوتومی ناکامل جهت اپکسوژنزـ دندان دائمی با رشد ناقص ریشه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</si>
  <si>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</si>
  <si>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</si>
  <si>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</si>
  <si>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درمان پالپ (ترمیم قابل جذب)ـ دندان خلفی شیری (جدا از ترمیم نهایی)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</si>
  <si>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</si>
  <si>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</si>
  <si>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</si>
  <si>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</si>
  <si>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D3330</t>
  </si>
  <si>
    <t>درمان اندو-دندان مولر جدا از ترمیم نهایی</t>
  </si>
  <si>
    <t>D3333</t>
  </si>
  <si>
    <t>ترمیم داخلی ریشه در ضایعات-  پرفوراسیون</t>
  </si>
  <si>
    <t>D3346</t>
  </si>
  <si>
    <t>درمان مجدد دندانی که قبلا درمان ریشه شده-قدامي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</si>
  <si>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</si>
  <si>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</si>
  <si>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</si>
  <si>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</si>
  <si>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</si>
  <si>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اپکسیفیکاسیون/کلسیفیکاسیون مجددـ جلسه اول (بستن انتهای ریشه/ ترمیم کلسیفیک پرفوراسیونها، تحلیل ریشه و غیره)</t>
  </si>
  <si>
    <t>D3352</t>
  </si>
  <si>
    <t>اپکسیفیکاسیون/ کلسیفیکاسیون مجدد ـ جایگذاری ماده درمانی موقت</t>
  </si>
  <si>
    <t>D3353</t>
  </si>
  <si>
    <t>اپکسیفیکاسیون/ كلسيفيكاسیون مجدد - جلسه آخر (شامل درمان کامل ریشه-  - بستن انتهای ریشه/ ترمیم کلسیفیک پرفوراسيون‌ها، تحلیل ریشه و غیره)</t>
  </si>
  <si>
    <t>D3410</t>
  </si>
  <si>
    <t>قطع نوک ریشه یا اپیکواکتومی-قدامي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</si>
  <si>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</si>
  <si>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</si>
  <si>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</si>
  <si>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</si>
  <si>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</si>
  <si>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</si>
  <si>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</si>
  <si>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</si>
  <si>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</si>
  <si>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</si>
  <si>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</si>
  <si>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</si>
  <si>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D4210</t>
  </si>
  <si>
    <t>ژنژيوكتومي يا ژنژيوپلاستي-چهار دندان مجاور يا بيشتر يا فضاهاي محدود به دندان در هر كوادرانت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</si>
  <si>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</si>
  <si>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</si>
  <si>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</si>
  <si>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</si>
  <si>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</si>
  <si>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</si>
  <si>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</si>
  <si>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</si>
  <si>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</si>
  <si>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</si>
  <si>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</si>
  <si>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</si>
  <si>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</si>
  <si>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</si>
  <si>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D4265</t>
  </si>
  <si>
    <t>کاربرد مواد بيولوژيك جهت کمک به رژنراسیون بافت نرم و استخوان</t>
  </si>
  <si>
    <t>D4266</t>
  </si>
  <si>
    <t>رژنراسيون هدایت شده بافتي- غشای قابل جذب، به ازای هر موضع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</si>
  <si>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</si>
  <si>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</si>
  <si>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</si>
  <si>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</si>
  <si>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</si>
  <si>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</si>
  <si>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</si>
  <si>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</si>
  <si>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</si>
  <si>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</si>
  <si>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>D4346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</si>
  <si>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</si>
  <si>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</si>
  <si>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</si>
  <si>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</si>
  <si>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</si>
  <si>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</si>
  <si>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</si>
  <si>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</si>
  <si>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</si>
  <si>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</si>
  <si>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</si>
  <si>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</si>
  <si>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</si>
  <si>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</si>
  <si>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</si>
  <si>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</si>
  <si>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</si>
  <si>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</si>
  <si>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</si>
  <si>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</si>
  <si>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</si>
  <si>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</si>
  <si>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</si>
  <si>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D5512</t>
  </si>
  <si>
    <t>تعمیر بیس شکسته پروتز کامل، ماکسیلا</t>
  </si>
  <si>
    <t>D5520</t>
  </si>
  <si>
    <t>جایگزینی دندان‌های از دست داده یا شکسته-پروتز کامل(هر دندان)</t>
  </si>
  <si>
    <t>D5611</t>
  </si>
  <si>
    <t>تعمیر بیس شکسته پروتز پارسیل مندیبل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</si>
  <si>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</si>
  <si>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</si>
  <si>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</si>
  <si>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</si>
  <si>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</si>
  <si>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</si>
  <si>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</si>
  <si>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</si>
  <si>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</si>
  <si>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</si>
  <si>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</si>
  <si>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</si>
  <si>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</si>
  <si>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</si>
  <si>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</si>
  <si>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</si>
  <si>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D5711</t>
  </si>
  <si>
    <t>ري بيس دنچر کامل ماندیبل</t>
  </si>
  <si>
    <t>D5730</t>
  </si>
  <si>
    <t>ري لاين دنچر کامل ماکسیلا (داخل مطب)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</si>
  <si>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</si>
  <si>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</si>
  <si>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</si>
  <si>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</si>
  <si>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</si>
  <si>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</si>
  <si>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</si>
  <si>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</si>
  <si>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</si>
  <si>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</si>
  <si>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</si>
  <si>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</si>
  <si>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</si>
  <si>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</si>
  <si>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</si>
  <si>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</si>
  <si>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>D5811</t>
  </si>
  <si>
    <t>دنچر کامل موقت (مندیبل)</t>
  </si>
  <si>
    <t>D5863</t>
  </si>
  <si>
    <t>اوردنچر-کامل ماکسیلا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</si>
  <si>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</si>
  <si>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</si>
  <si>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</si>
  <si>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</si>
  <si>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</si>
  <si>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</si>
  <si>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</si>
  <si>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</si>
  <si>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D5933</t>
  </si>
  <si>
    <t>پروتز پر کننده، تغییر و اصلاح</t>
  </si>
  <si>
    <t>D5951</t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</si>
  <si>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</si>
  <si>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</si>
  <si>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</si>
  <si>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</si>
  <si>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</si>
  <si>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</si>
  <si>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</si>
  <si>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</si>
  <si>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</si>
  <si>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</si>
  <si>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</si>
  <si>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t>D6055</t>
  </si>
  <si>
    <t>D6058</t>
  </si>
  <si>
    <t>روکش سرامیک/ پرسلن متکی بر اباتمنت</t>
  </si>
  <si>
    <t>D6060</t>
  </si>
  <si>
    <t>D6061</t>
  </si>
  <si>
    <t>D6085</t>
  </si>
  <si>
    <t xml:space="preserve">روکش موقت ایمپلنت </t>
  </si>
  <si>
    <t>D6090</t>
  </si>
  <si>
    <t>تعمیر پروتز متكي بر ايمپلنت، با گزارش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</si>
  <si>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</si>
  <si>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</si>
  <si>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</si>
  <si>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</si>
  <si>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</si>
  <si>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</si>
  <si>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</si>
  <si>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شده، شامل ورود با فلپ و بستن 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</si>
  <si>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</si>
  <si>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</si>
  <si>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</si>
  <si>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</si>
  <si>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</si>
  <si>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  ایمپلنت/اباتمنت برای قوس بی دندانی کامل_ماکسیلا</t>
  </si>
  <si>
    <t>D6111</t>
  </si>
  <si>
    <t>دنچر متحرک حمایت شونده توسط ایمپلنت/اباتمنت برای قوس بی دندانی کامل_مندیبل</t>
  </si>
  <si>
    <t>D6114</t>
  </si>
  <si>
    <t>دنچر ثابت حمایت شونده -  توسط ایمپلنت/اباتمنت برای قوس بی دندانی کامل_ماکسیلا</t>
  </si>
  <si>
    <t>D6115</t>
  </si>
  <si>
    <t>دنچر ثابت حمایت شونده  توسط ایمپلنت/اباتمنت برای قوس بی دندانی کامل_مندیبل</t>
  </si>
  <si>
    <t>D6241</t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</si>
  <si>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</si>
  <si>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</si>
  <si>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</si>
  <si>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</si>
  <si>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</si>
  <si>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</si>
  <si>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D6751</t>
  </si>
  <si>
    <t>D6752</t>
  </si>
  <si>
    <t>D6930</t>
  </si>
  <si>
    <t>سمان یا باند مجدد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</si>
  <si>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</si>
  <si>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</si>
  <si>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</si>
  <si>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</si>
  <si>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D7140</t>
  </si>
  <si>
    <t>کشیدن دندان رویش یافته یا ریشه آشکار (با الواتور خارج کردن با فورسپس)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</si>
  <si>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</si>
  <si>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</si>
  <si>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</si>
  <si>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</si>
  <si>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</si>
  <si>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</si>
  <si>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</si>
  <si>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</si>
  <si>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</si>
  <si>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</si>
  <si>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</si>
  <si>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</si>
  <si>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</si>
  <si>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</si>
  <si>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</si>
  <si>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</si>
  <si>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</si>
  <si>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</si>
  <si>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</si>
  <si>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</si>
  <si>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</si>
  <si>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</si>
  <si>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</si>
  <si>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</si>
  <si>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</si>
  <si>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</si>
  <si>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</si>
  <si>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</si>
  <si>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</si>
  <si>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</si>
  <si>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</si>
  <si>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</si>
  <si>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</si>
  <si>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</si>
  <si>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</si>
  <si>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</si>
  <si>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</si>
  <si>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</si>
  <si>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D7350</t>
  </si>
  <si>
    <t>وستيبولوپلاستي-گسترش ريج (شامل پیوندهای بافت نرم، اتصال مجدد عضله، اصلاح اتصال بافت نرم و مدیریت بافت هایپرپلاستیک و هایپرتروفیک)</t>
  </si>
  <si>
    <t>D7450</t>
  </si>
  <si>
    <t>D7460</t>
  </si>
  <si>
    <t>D7461</t>
  </si>
  <si>
    <t>D7510</t>
  </si>
  <si>
    <t>اینسیژن جراحي وتخلیه آبسه-بافت نرم داخل دهانی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</si>
  <si>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</si>
  <si>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</si>
  <si>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</si>
  <si>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</si>
  <si>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</si>
  <si>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</si>
  <si>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t>D7910</t>
  </si>
  <si>
    <t>D7911</t>
  </si>
  <si>
    <t>D7912</t>
  </si>
  <si>
    <t>D7951</t>
  </si>
  <si>
    <t>آگمنتاسيون سینوس با استخوان يا مواد جایگزین استخوان به روش باز کردن لترال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</si>
  <si>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</si>
  <si>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</si>
  <si>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</si>
  <si>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</si>
  <si>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</si>
  <si>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</si>
  <si>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D8210</t>
  </si>
  <si>
    <t>درمان با اپلانيس متحرک</t>
  </si>
  <si>
    <t>D8220</t>
  </si>
  <si>
    <t>درمان با اپلانيس ثابت</t>
  </si>
  <si>
    <t>D8680</t>
  </si>
  <si>
    <t>ریتنشن ارتودانتیک(برداشت دستگاه ها، ساخت و جایگذاری ریتینرها)</t>
  </si>
  <si>
    <t>D8691</t>
  </si>
  <si>
    <t>تعمیر اپلاينس ارتودنسی</t>
  </si>
  <si>
    <t>D9930</t>
  </si>
  <si>
    <t>درمان موارد پیچیده پس از عمل-شرایط غیرمعمول، با گزارش (مثال: درای ساکت)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</si>
  <si>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</si>
  <si>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</si>
  <si>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</si>
  <si>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</si>
  <si>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D9973</t>
  </si>
  <si>
    <t>سفید کردن خارجی-به ازاء هر دندان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</si>
  <si>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</si>
  <si>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</si>
  <si>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</si>
  <si>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</si>
  <si>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</si>
  <si>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</si>
  <si>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D8020</t>
  </si>
  <si>
    <t>درمان ارتودنسی محدود سيستم دنداني انتقالی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</si>
  <si>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</si>
  <si>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</si>
  <si>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</si>
  <si>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</si>
  <si>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</si>
  <si>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</si>
  <si>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</si>
  <si>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</si>
  <si>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</si>
  <si>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</si>
  <si>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</si>
  <si>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</si>
  <si>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D8660</t>
  </si>
  <si>
    <t>معاینه قبل از درمان ارتودنسی</t>
  </si>
  <si>
    <t>D8670</t>
  </si>
  <si>
    <t>ویزیت دوره ای درمان ارتودنسی</t>
  </si>
  <si>
    <t>ریتنشن ارتودانتیک (برداشت دستگاه ها، ساخت و جایگذاری ریتینرها)</t>
  </si>
  <si>
    <t>D8681</t>
  </si>
  <si>
    <t>تنظیم دستگاه ارتودنسی متحرک</t>
  </si>
  <si>
    <t>D8690</t>
  </si>
  <si>
    <t>درمان ارتودنسی (صدور تسویه حساب جایگزین برای مبلغ یک قرار داد)</t>
  </si>
  <si>
    <t>D8692</t>
  </si>
  <si>
    <t>جایگزینی یا ري تينر شکسته شده یا گم شده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</si>
  <si>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</si>
  <si>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</si>
  <si>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</si>
  <si>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</si>
  <si>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</si>
  <si>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</si>
  <si>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>مواد مصرفی</t>
  </si>
  <si>
    <t xml:space="preserve">به ازاء هر دندان كه اضافه بر رستوریشن اضافی </t>
  </si>
  <si>
    <t xml:space="preserve">جر فنی  </t>
  </si>
  <si>
    <t>ارزش حرفه‌ای</t>
  </si>
  <si>
    <t>1.58</t>
  </si>
  <si>
    <t>5.81</t>
  </si>
  <si>
    <t>D0160</t>
  </si>
  <si>
    <t>معاينه كامل و جزء به جزء دهان-مشكل محور(فقط متخصص بیماریهای دهان، فک و صورت)</t>
  </si>
  <si>
    <t>D0350</t>
  </si>
  <si>
    <t>تصویر 2 بعدی دهانی/صورتی فتوگرافیک که بصورت داخل دهانی ای خارج دهانی تهیه شده است</t>
  </si>
  <si>
    <t>D0351</t>
  </si>
  <si>
    <t>تصاویر فتوگرافیک سه بعدی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</si>
  <si>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</si>
  <si>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</si>
  <si>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D0460</t>
  </si>
  <si>
    <t>تست حیات پالپ</t>
  </si>
  <si>
    <t>D0470</t>
  </si>
  <si>
    <t>کست تشخیصی</t>
  </si>
  <si>
    <t>D0999</t>
  </si>
  <si>
    <t>معاینه و تشخیص ضایعات پاتولوژیک دهان (بافت سخت یا نرم)</t>
  </si>
  <si>
    <t>D1110</t>
  </si>
  <si>
    <t>پروفيلاكسي-بزرگسال</t>
  </si>
  <si>
    <t>D2954</t>
  </si>
  <si>
    <t>پست و کور پیش ساخته علاوه بر روکش- اضافه بر پروسه تهيه روكش،کور اطراف پست پیش ساخته، ساخته می‌شود. این درمان شامل ماده کور هم می‌شود.</t>
  </si>
  <si>
    <t>D2957</t>
  </si>
  <si>
    <t>درآوردن پست-باید همراه D2954 استفاده شود.</t>
  </si>
  <si>
    <t>D3221</t>
  </si>
  <si>
    <t>پاکسازی کانال پالپی-دندان‌های شیری و دائمی-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</si>
  <si>
    <t>D4267</t>
  </si>
  <si>
    <t>رژنراسيون هدایت شده بافتی-barrier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</si>
  <si>
    <t>D4999</t>
  </si>
  <si>
    <t>تزریق داخل ضایعه</t>
  </si>
  <si>
    <t>D5221</t>
  </si>
  <si>
    <t>دنچر فوری پارسیل ماگزیلا با بیس رزینی(شامل کلاسپ، رست و دندان معمولی) -فقط شامل پیگیری (فالوآپ) محدود می‌شود؛ ري لاين و ري بيس يا ساخت دنچر جدید آتي را در بر نمي‌گيرد.</t>
  </si>
  <si>
    <t>D5222</t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</si>
  <si>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</si>
  <si>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D5937</t>
  </si>
  <si>
    <t>اپلاينس تريسموس و ترک عادات دهانی</t>
  </si>
  <si>
    <t>D5991</t>
  </si>
  <si>
    <t>استنت برای بیماریهای وزیکولوبولوز</t>
  </si>
  <si>
    <t>D6068</t>
  </si>
  <si>
    <t>پایه بریج ایمپلنت- ریتینر متکی بر ایمپلنت برای بریج سرامیکی</t>
  </si>
  <si>
    <t>D6070</t>
  </si>
  <si>
    <t>پایه بریج ایمپلنت- ریتینر متکی بر ایمپلنت برای بریج PFM بیس متال</t>
  </si>
  <si>
    <t>D6071</t>
  </si>
  <si>
    <t>پایه بریج ایمپلنت- ریتینر متکی بر ایمپلنت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</si>
  <si>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</si>
  <si>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</si>
  <si>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D7287</t>
  </si>
  <si>
    <t>نمونه برداري سيتولوژيك اكسفوليه exfoliative cytological sample collection- برای نمونه برداري سيتولوژيك غير ترانس اپيتليال استفاده مي‌شود. نحوه نمونه برداري به وسیله خراشیدن ملایم و آرام مخاط دهان است.</t>
  </si>
  <si>
    <t>D7288</t>
  </si>
  <si>
    <t>بيوپسي تراشیدنی brush biopsy-برای جمع آوری سلول‌های دهانی پراکنده ترانس اپيتليال به وسیله تراش چرخشی مخاط دهان. (، براي جمع آوری نمونه ترانس اپي تليال)</t>
  </si>
  <si>
    <t>D7411</t>
  </si>
  <si>
    <t>اکسیژن ضایعه خوش خیم بزرگتر از cm 1.25</t>
  </si>
  <si>
    <t>D7413</t>
  </si>
  <si>
    <t>اکسیژن ضایعه بدخیم تا cm1.25</t>
  </si>
  <si>
    <t>D7414</t>
  </si>
  <si>
    <t>اکسیژن ضایعه بدخیم بزرگتر از cm 1.25</t>
  </si>
  <si>
    <t>D7465</t>
  </si>
  <si>
    <t>تخریب ضایعات به روش فیزیکی یا شیمیایی شامل استفاده ار کرایو، لیزر یا الکترسرجری</t>
  </si>
  <si>
    <t>D7963</t>
  </si>
  <si>
    <t>فرنوپلاستي-اِکسیژن فرنوم به همراه حذف یا جاگذاری مجدد عضله نابجا و كاربرد Z-پلاستي یا دیگر روش‌های بستن فلپ موضعی.</t>
  </si>
  <si>
    <t>D7970</t>
  </si>
  <si>
    <t>اِکسیژن بافت هایپرپلاستیک-به ازاء هر قوس فکی</t>
  </si>
  <si>
    <t>D7971</t>
  </si>
  <si>
    <t>اکسیژن لثه پري كرونال-خارج کردن بافت‌های التهابی یا (هایپرتروفیك) پيرامون دندان نهفته يا نيمه نهفته به روش جراحي</t>
  </si>
  <si>
    <t>سيلانت-(Sealant) به ازاء هر دندان فیشورسیلنت</t>
  </si>
  <si>
    <t>ترمیم رزینی پیشگیری- در یک بیمار با خطر متوسط تا بالای پوسیدگی-دندان دائمی (PRR)</t>
  </si>
  <si>
    <t>فضا نگه دار Distal shoe، ثابت، یکطرفه</t>
  </si>
  <si>
    <t>روکش-PFM  با فلز بيس متال</t>
  </si>
  <si>
    <t>روکش-PFM  با فلز نابل</t>
  </si>
  <si>
    <t>روکش استینلس استیل s.s crown پیش ساخته-دندان شیری</t>
  </si>
  <si>
    <t>روکش پیش ساخته استینلس- استیل s.s crown ـ دندان دائمی</t>
  </si>
  <si>
    <t>بيلد آپ کور (core) شامل هر نوع پین در صورت نیاز</t>
  </si>
  <si>
    <t>پوشش مستقیم پالپ-جدا از رستوريشن نهایی (DPC)</t>
  </si>
  <si>
    <t>پوشش غیر مستقیم پالپ-جدا از رستوريشن نهایی (IDPC)</t>
  </si>
  <si>
    <t>Feeding aid كمك‌كننده براي غذا خوردن</t>
  </si>
  <si>
    <t>اباتمنت با اتصال semi-precision</t>
  </si>
  <si>
    <t>Connecting bar متکی بر ایمپلنت یا اباتمنت</t>
  </si>
  <si>
    <t>روکش PFM متکی بر اباتمنت (غالباً بيس متال)</t>
  </si>
  <si>
    <t>روکش PFM متکی بر اباتمنت (فلز نابل)</t>
  </si>
  <si>
    <t>پونتيك- porcelain fused to predominantly base metal</t>
  </si>
  <si>
    <t>ریتینر روکش-PFM بيس متال</t>
  </si>
  <si>
    <t>ریتینر روکش-PFM نابل</t>
  </si>
  <si>
    <t xml:space="preserve"> درآوردن تومور يا کیست ادنتوژنیک خوش خیم-قطر ضایعه تا cm 1.25</t>
  </si>
  <si>
    <t>درآوردن تومور يا کیست غیر ادنتوژنیک خوش خیم-قطر ضایعه تا cm 1.25</t>
  </si>
  <si>
    <t>درآوردن تومور يا کیست غیر ادنتوژنیک خوش خیم-قطر ضایعه بزرگتر از cm 1.25</t>
  </si>
  <si>
    <t>بخیه کردن زخم‌های کوچک كه به تازگي ايجاد شده تا cm 5</t>
  </si>
  <si>
    <t>بخیه کردن پیچیده تا cm 5</t>
  </si>
  <si>
    <t>بخیه کردن پیچیده بزرگتر از cm 5</t>
  </si>
  <si>
    <t>بخش عمومی غیردولتی (ریال)</t>
  </si>
  <si>
    <t>بخش خیریه  (ریال)</t>
  </si>
  <si>
    <t>بخش خصوصی  (ریال)</t>
  </si>
  <si>
    <t>ارزش ریالی تعرفه های دندانپزشکی</t>
  </si>
  <si>
    <t xml:space="preserve"> جز حرفه ای بخش های دولتی ، غیردولتی، خیریه، خصوصی</t>
  </si>
  <si>
    <t xml:space="preserve"> مواد مصرفی دولتی ، غیردولتی، خیریه، خصوصی</t>
  </si>
  <si>
    <t xml:space="preserve"> جر فنی بخش دولتی</t>
  </si>
  <si>
    <t>جر فنی بخش عمومی غیردولتی</t>
  </si>
  <si>
    <t>جر فنی بخش خیریه</t>
  </si>
  <si>
    <t xml:space="preserve"> جر فنی بخش خصوصی</t>
  </si>
  <si>
    <t>بخش دولتی  تمام وقت(ریال)</t>
  </si>
  <si>
    <t>بخش دولتی   غ تمام وقت تمام وقت(ریال)</t>
  </si>
  <si>
    <t>تبصره1: در صورت که مراجعه کننده کودک تا 10 سال باشد «50%» به سرجمع مبلغ جزء حرفه ای اضافه می شود</t>
  </si>
  <si>
    <t xml:space="preserve"> تبصره: در صورت انجام خدمات فوق توسط دندانپزشک متخصص همان رشته «50%» به سرجمع مبلغ جزء حر فه ای اضافه می گردد.</t>
  </si>
  <si>
    <t xml:space="preserve"> نرخ تعرفه خدمات دندانپزشکی سال ۱۴۰۳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</si>
</sst>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B Nazanin"/>
      <charset val="178"/>
    </font>
    <font>
      <sz val="8"/>
      <color rgb="FF000000"/>
      <name val="B Nazanin"/>
      <charset val="178"/>
    </font>
    <font>
      <sz val="14"/>
      <color rgb="FF000000"/>
      <name val="B Titr"/>
      <charset val="178"/>
    </font>
    <font>
      <b/>
      <sz val="9"/>
      <color rgb="FF000000"/>
      <name val="B Nazanin"/>
      <charset val="178"/>
    </font>
    <font>
      <b/>
      <sz val="8"/>
      <color rgb="FF000000"/>
      <name val="B Nazanin"/>
      <charset val="178"/>
    </font>
    <font>
      <b/>
      <sz val="9"/>
      <color theme="1"/>
      <name val="B Nazanin"/>
      <charset val="178"/>
    </font>
    <font>
      <sz val="8"/>
      <color theme="1"/>
      <name val="B Titr"/>
      <charset val="178"/>
    </font>
    <font>
      <b/>
      <sz val="8"/>
      <color rgb="FF000000"/>
      <name val="B Titr"/>
      <charset val="178"/>
    </font>
    <font>
      <sz val="8"/>
      <color rgb="FF00000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BCB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right" vertical="center" wrapText="1" readingOrder="2"/>
    </xf>
    <xf numFmtId="0" fontId="0" fillId="2" borderId="1" xfId="0" applyFill="1" applyBorder="1"/>
    <xf numFmtId="0" fontId="0" fillId="2" borderId="0" xfId="0" applyFill="1" applyBorder="1"/>
    <xf numFmtId="2" fontId="3" fillId="2" borderId="1" xfId="0" applyNumberFormat="1" applyFont="1" applyFill="1" applyBorder="1" applyAlignment="1">
      <alignment horizontal="center" vertical="center" readingOrder="2"/>
    </xf>
    <xf numFmtId="0" fontId="0" fillId="2" borderId="0" xfId="0" applyFill="1"/>
    <xf numFmtId="3" fontId="2" fillId="0" borderId="1" xfId="0" applyNumberFormat="1" applyFont="1" applyBorder="1" applyAlignment="1">
      <alignment horizontal="center" vertical="center" wrapText="1" readingOrder="2"/>
    </xf>
    <xf numFmtId="3" fontId="5" fillId="0" borderId="1" xfId="0" applyNumberFormat="1" applyFont="1" applyBorder="1" applyAlignment="1">
      <alignment horizontal="center" vertical="center" readingOrder="2"/>
    </xf>
    <xf numFmtId="3" fontId="5" fillId="0" borderId="1" xfId="0" applyNumberFormat="1" applyFont="1" applyFill="1" applyBorder="1" applyAlignment="1">
      <alignment horizontal="center" vertical="center" readingOrder="2"/>
    </xf>
    <xf numFmtId="3" fontId="6" fillId="2" borderId="1" xfId="0" applyNumberFormat="1" applyFont="1" applyFill="1" applyBorder="1" applyAlignment="1">
      <alignment horizontal="center" vertical="center" readingOrder="2"/>
    </xf>
    <xf numFmtId="3" fontId="6" fillId="2" borderId="2" xfId="0" applyNumberFormat="1" applyFont="1" applyFill="1" applyBorder="1" applyAlignment="1">
      <alignment horizontal="center" vertical="center" readingOrder="2"/>
    </xf>
    <xf numFmtId="3" fontId="10" fillId="3" borderId="1" xfId="0" applyNumberFormat="1" applyFont="1" applyFill="1" applyBorder="1" applyAlignment="1">
      <alignment horizontal="center" vertical="center" readingOrder="2"/>
    </xf>
    <xf numFmtId="3" fontId="10" fillId="3" borderId="1" xfId="0" applyNumberFormat="1" applyFont="1" applyFill="1" applyBorder="1" applyAlignment="1">
      <alignment horizontal="center" vertical="center" wrapText="1" readingOrder="2"/>
    </xf>
    <xf numFmtId="3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readingOrder="2"/>
    </xf>
    <xf numFmtId="0" fontId="8" fillId="2" borderId="3" xfId="0" applyFont="1" applyFill="1" applyBorder="1" applyAlignment="1">
      <alignment horizontal="right" vertical="center" readingOrder="2"/>
    </xf>
    <xf numFmtId="3" fontId="9" fillId="2" borderId="3" xfId="0" applyNumberFormat="1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BCBD"/>
      <color rgb="FFE38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7"/>
  <sheetViews>
    <sheetView rightToLeft="1" tabSelected="1" topLeftCell="A259" zoomScale="140" zoomScaleNormal="140" workbookViewId="0">
      <selection activeCell="D276" sqref="D276"/>
    </sheetView>
  </sheetViews>
  <sheetFormatPr defaultRowHeight="26.25" customHeight="1" x14ac:dyDescent="0.25"/>
  <cols>
    <col min="1" max="1" width="6.42578125" customWidth="1"/>
    <col min="2" max="2" width="29.140625" style="1" customWidth="1"/>
    <col min="3" max="3" width="10.42578125" customWidth="1"/>
    <col min="4" max="4" width="4.5703125" customWidth="1"/>
    <col min="5" max="5" width="5.42578125" customWidth="1"/>
    <col min="6" max="6" width="7.7109375" customWidth="1"/>
    <col min="7" max="7" width="10.5703125" customWidth="1"/>
    <col min="8" max="8" width="9.5703125" customWidth="1"/>
    <col min="9" max="9" width="7.85546875" customWidth="1"/>
    <col min="10" max="10" width="8.7109375" customWidth="1"/>
  </cols>
  <sheetData>
    <row r="1" spans="1:10" ht="42" customHeight="1" x14ac:dyDescent="0.25">
      <c r="A1" s="16" t="s">
        <v>548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7.25" customHeight="1" x14ac:dyDescent="0.25">
      <c r="A2" s="12" t="s">
        <v>0</v>
      </c>
      <c r="B2" s="13" t="s">
        <v>1</v>
      </c>
      <c r="C2" s="14" t="s">
        <v>447</v>
      </c>
      <c r="D2" s="14" t="s">
        <v>446</v>
      </c>
      <c r="E2" s="14" t="s">
        <v>444</v>
      </c>
      <c r="F2" s="14" t="s">
        <v>544</v>
      </c>
      <c r="G2" s="14" t="s">
        <v>545</v>
      </c>
      <c r="H2" s="14" t="s">
        <v>534</v>
      </c>
      <c r="I2" s="14" t="s">
        <v>535</v>
      </c>
      <c r="J2" s="14" t="s">
        <v>536</v>
      </c>
    </row>
    <row r="3" spans="1:10" s="6" customFormat="1" ht="27" x14ac:dyDescent="0.25">
      <c r="A3" s="11" t="s">
        <v>450</v>
      </c>
      <c r="B3" s="2" t="s">
        <v>451</v>
      </c>
      <c r="C3" s="5">
        <v>1.8</v>
      </c>
      <c r="D3" s="5">
        <v>2.3199999999999998</v>
      </c>
      <c r="E3" s="5">
        <v>3.9</v>
      </c>
      <c r="F3" s="10">
        <f>(C3*629000)+(D3*428000)+(E3*554000)</f>
        <v>4285760</v>
      </c>
      <c r="G3" s="10">
        <f>0.5*((C3*629000)+(D3*428000)+(E3*554000))</f>
        <v>2142880</v>
      </c>
      <c r="H3" s="10">
        <f>(C3*629000)+(D3*834000)+(E3*554000)</f>
        <v>5227680</v>
      </c>
      <c r="I3" s="10">
        <f>(C3*629000)+(D3*990000)+(E3*554000)</f>
        <v>5589600</v>
      </c>
      <c r="J3" s="10">
        <f>(C3*629000)+(D3*1161000)+(E3*554000)</f>
        <v>5986320</v>
      </c>
    </row>
    <row r="4" spans="1:10" s="6" customFormat="1" ht="27" x14ac:dyDescent="0.25">
      <c r="A4" s="11" t="s">
        <v>452</v>
      </c>
      <c r="B4" s="2" t="s">
        <v>453</v>
      </c>
      <c r="C4" s="5">
        <v>1</v>
      </c>
      <c r="D4" s="5">
        <v>3</v>
      </c>
      <c r="E4" s="5">
        <v>8.5</v>
      </c>
      <c r="F4" s="10">
        <f t="shared" ref="F4:F67" si="0">(C4*629000)+(D4*428000)+(E4*554000)</f>
        <v>6622000</v>
      </c>
      <c r="G4" s="10">
        <f t="shared" ref="G4:G67" si="1">0.5*((C4*629000)+(D4*428000)+(E4*554000))</f>
        <v>3311000</v>
      </c>
      <c r="H4" s="10">
        <f t="shared" ref="H4:H67" si="2">(C4*629000)+(D4*834000)+(E4*554000)</f>
        <v>7840000</v>
      </c>
      <c r="I4" s="10">
        <f t="shared" ref="I4:I67" si="3">(C4*629000)+(D4*990000)+(E4*554000)</f>
        <v>8308000</v>
      </c>
      <c r="J4" s="10">
        <f t="shared" ref="J4:J67" si="4">(C4*629000)+(D4*1161000)+(E4*554000)</f>
        <v>8821000</v>
      </c>
    </row>
    <row r="5" spans="1:10" s="6" customFormat="1" ht="15" x14ac:dyDescent="0.25">
      <c r="A5" s="11" t="s">
        <v>454</v>
      </c>
      <c r="B5" s="2" t="s">
        <v>455</v>
      </c>
      <c r="C5" s="5">
        <v>1.3</v>
      </c>
      <c r="D5" s="5">
        <v>3</v>
      </c>
      <c r="E5" s="5">
        <v>8.5</v>
      </c>
      <c r="F5" s="10">
        <f t="shared" si="0"/>
        <v>6810700</v>
      </c>
      <c r="G5" s="10">
        <f t="shared" si="1"/>
        <v>3405350</v>
      </c>
      <c r="H5" s="10">
        <f t="shared" si="2"/>
        <v>8028700</v>
      </c>
      <c r="I5" s="10">
        <f t="shared" si="3"/>
        <v>8496700</v>
      </c>
      <c r="J5" s="10">
        <f t="shared" si="4"/>
        <v>9009700</v>
      </c>
    </row>
    <row r="6" spans="1:10" s="6" customFormat="1" ht="40.5" x14ac:dyDescent="0.25">
      <c r="A6" s="11" t="s">
        <v>456</v>
      </c>
      <c r="B6" s="2" t="s">
        <v>457</v>
      </c>
      <c r="C6" s="5">
        <v>1.1000000000000001</v>
      </c>
      <c r="D6" s="5">
        <v>3.15</v>
      </c>
      <c r="E6" s="5">
        <v>8.6999999999999993</v>
      </c>
      <c r="F6" s="10">
        <f t="shared" si="0"/>
        <v>6859900</v>
      </c>
      <c r="G6" s="10">
        <f t="shared" si="1"/>
        <v>3429950</v>
      </c>
      <c r="H6" s="10">
        <f t="shared" si="2"/>
        <v>8138800</v>
      </c>
      <c r="I6" s="10">
        <f t="shared" si="3"/>
        <v>8630200</v>
      </c>
      <c r="J6" s="10">
        <f t="shared" si="4"/>
        <v>9168850</v>
      </c>
    </row>
    <row r="7" spans="1:10" s="6" customFormat="1" ht="15" x14ac:dyDescent="0.25">
      <c r="A7" s="11" t="s">
        <v>458</v>
      </c>
      <c r="B7" s="2" t="s">
        <v>459</v>
      </c>
      <c r="C7" s="5">
        <v>0.8</v>
      </c>
      <c r="D7" s="5">
        <v>1.54</v>
      </c>
      <c r="E7" s="5">
        <v>1.1000000000000001</v>
      </c>
      <c r="F7" s="10">
        <f t="shared" si="0"/>
        <v>1771720</v>
      </c>
      <c r="G7" s="10">
        <f t="shared" si="1"/>
        <v>885860</v>
      </c>
      <c r="H7" s="10">
        <f t="shared" si="2"/>
        <v>2396960</v>
      </c>
      <c r="I7" s="10">
        <f t="shared" si="3"/>
        <v>2637200</v>
      </c>
      <c r="J7" s="10">
        <f t="shared" si="4"/>
        <v>2900540</v>
      </c>
    </row>
    <row r="8" spans="1:10" s="6" customFormat="1" ht="15" x14ac:dyDescent="0.25">
      <c r="A8" s="11" t="s">
        <v>460</v>
      </c>
      <c r="B8" s="2" t="s">
        <v>461</v>
      </c>
      <c r="C8" s="5">
        <v>1.25</v>
      </c>
      <c r="D8" s="5">
        <v>4.82</v>
      </c>
      <c r="E8" s="5">
        <v>2.2200000000000002</v>
      </c>
      <c r="F8" s="10">
        <f t="shared" si="0"/>
        <v>4079090</v>
      </c>
      <c r="G8" s="10">
        <f t="shared" si="1"/>
        <v>2039545</v>
      </c>
      <c r="H8" s="10">
        <f t="shared" si="2"/>
        <v>6036010</v>
      </c>
      <c r="I8" s="10">
        <f t="shared" si="3"/>
        <v>6787930</v>
      </c>
      <c r="J8" s="10">
        <f t="shared" si="4"/>
        <v>7612150</v>
      </c>
    </row>
    <row r="9" spans="1:10" s="6" customFormat="1" ht="27" x14ac:dyDescent="0.25">
      <c r="A9" s="11" t="s">
        <v>462</v>
      </c>
      <c r="B9" s="2" t="s">
        <v>463</v>
      </c>
      <c r="C9" s="5">
        <v>3.2</v>
      </c>
      <c r="D9" s="5">
        <v>2.73</v>
      </c>
      <c r="E9" s="5">
        <v>5.7</v>
      </c>
      <c r="F9" s="10">
        <f t="shared" si="0"/>
        <v>6339040</v>
      </c>
      <c r="G9" s="10">
        <f t="shared" si="1"/>
        <v>3169520</v>
      </c>
      <c r="H9" s="10">
        <f t="shared" si="2"/>
        <v>7447420</v>
      </c>
      <c r="I9" s="10">
        <f t="shared" si="3"/>
        <v>7873300</v>
      </c>
      <c r="J9" s="10">
        <f t="shared" si="4"/>
        <v>8340130</v>
      </c>
    </row>
    <row r="10" spans="1:10" s="6" customFormat="1" ht="15" x14ac:dyDescent="0.25">
      <c r="A10" s="11" t="s">
        <v>464</v>
      </c>
      <c r="B10" s="2" t="s">
        <v>465</v>
      </c>
      <c r="C10" s="5">
        <v>1.5</v>
      </c>
      <c r="D10" s="5">
        <v>1.85</v>
      </c>
      <c r="E10" s="5">
        <v>1.7</v>
      </c>
      <c r="F10" s="10">
        <f t="shared" si="0"/>
        <v>2677100</v>
      </c>
      <c r="G10" s="10">
        <f t="shared" si="1"/>
        <v>1338550</v>
      </c>
      <c r="H10" s="10">
        <f t="shared" si="2"/>
        <v>3428200</v>
      </c>
      <c r="I10" s="10">
        <f t="shared" si="3"/>
        <v>3716800</v>
      </c>
      <c r="J10" s="10">
        <f t="shared" si="4"/>
        <v>4033150</v>
      </c>
    </row>
    <row r="11" spans="1:10" s="6" customFormat="1" ht="15" x14ac:dyDescent="0.25">
      <c r="A11" s="11" t="s">
        <v>2</v>
      </c>
      <c r="B11" s="2" t="s">
        <v>3</v>
      </c>
      <c r="C11" s="5">
        <v>1</v>
      </c>
      <c r="D11" s="5">
        <v>2.3199999999999998</v>
      </c>
      <c r="E11" s="5">
        <v>2.63</v>
      </c>
      <c r="F11" s="10">
        <f t="shared" si="0"/>
        <v>3078980</v>
      </c>
      <c r="G11" s="10">
        <f t="shared" si="1"/>
        <v>1539490</v>
      </c>
      <c r="H11" s="10">
        <f t="shared" si="2"/>
        <v>4020900</v>
      </c>
      <c r="I11" s="10">
        <f t="shared" si="3"/>
        <v>4382820</v>
      </c>
      <c r="J11" s="10">
        <f t="shared" si="4"/>
        <v>4779540</v>
      </c>
    </row>
    <row r="12" spans="1:10" s="6" customFormat="1" ht="15" x14ac:dyDescent="0.25">
      <c r="A12" s="11" t="s">
        <v>4</v>
      </c>
      <c r="B12" s="2" t="s">
        <v>5</v>
      </c>
      <c r="C12" s="5">
        <v>0.6</v>
      </c>
      <c r="D12" s="5">
        <v>2.3199999999999998</v>
      </c>
      <c r="E12" s="5">
        <v>3</v>
      </c>
      <c r="F12" s="10">
        <f t="shared" si="0"/>
        <v>3032360</v>
      </c>
      <c r="G12" s="10">
        <f t="shared" si="1"/>
        <v>1516180</v>
      </c>
      <c r="H12" s="10">
        <f t="shared" si="2"/>
        <v>3974280</v>
      </c>
      <c r="I12" s="10">
        <f t="shared" si="3"/>
        <v>4336200</v>
      </c>
      <c r="J12" s="10">
        <f t="shared" si="4"/>
        <v>4732920</v>
      </c>
    </row>
    <row r="13" spans="1:10" s="6" customFormat="1" ht="15" x14ac:dyDescent="0.25">
      <c r="A13" s="11" t="s">
        <v>6</v>
      </c>
      <c r="B13" s="2" t="s">
        <v>7</v>
      </c>
      <c r="C13" s="5">
        <v>0.5</v>
      </c>
      <c r="D13" s="5">
        <v>2.3199999999999998</v>
      </c>
      <c r="E13" s="5">
        <v>3</v>
      </c>
      <c r="F13" s="10">
        <f t="shared" si="0"/>
        <v>2969460</v>
      </c>
      <c r="G13" s="10">
        <f t="shared" si="1"/>
        <v>1484730</v>
      </c>
      <c r="H13" s="10">
        <f t="shared" si="2"/>
        <v>3911380</v>
      </c>
      <c r="I13" s="10">
        <f t="shared" si="3"/>
        <v>4273300</v>
      </c>
      <c r="J13" s="10">
        <f t="shared" si="4"/>
        <v>4670020</v>
      </c>
    </row>
    <row r="14" spans="1:10" s="6" customFormat="1" ht="15" x14ac:dyDescent="0.25">
      <c r="A14" s="11" t="s">
        <v>8</v>
      </c>
      <c r="B14" s="2" t="s">
        <v>9</v>
      </c>
      <c r="C14" s="5">
        <v>0.7</v>
      </c>
      <c r="D14" s="5">
        <v>1.1599999999999999</v>
      </c>
      <c r="E14" s="5">
        <v>2.4500000000000002</v>
      </c>
      <c r="F14" s="10">
        <f t="shared" si="0"/>
        <v>2294080</v>
      </c>
      <c r="G14" s="10">
        <f t="shared" si="1"/>
        <v>1147040</v>
      </c>
      <c r="H14" s="10">
        <f t="shared" si="2"/>
        <v>2765040</v>
      </c>
      <c r="I14" s="10">
        <f t="shared" si="3"/>
        <v>2946000</v>
      </c>
      <c r="J14" s="10">
        <f t="shared" si="4"/>
        <v>3144360</v>
      </c>
    </row>
    <row r="15" spans="1:10" s="6" customFormat="1" ht="15" x14ac:dyDescent="0.25">
      <c r="A15" s="11" t="s">
        <v>10</v>
      </c>
      <c r="B15" s="2" t="s">
        <v>510</v>
      </c>
      <c r="C15" s="5">
        <v>0.8</v>
      </c>
      <c r="D15" s="5">
        <v>1.58</v>
      </c>
      <c r="E15" s="5">
        <v>6.69</v>
      </c>
      <c r="F15" s="10">
        <f t="shared" si="0"/>
        <v>4885700</v>
      </c>
      <c r="G15" s="10">
        <f t="shared" si="1"/>
        <v>2442850</v>
      </c>
      <c r="H15" s="10">
        <f t="shared" si="2"/>
        <v>5527180</v>
      </c>
      <c r="I15" s="10">
        <f t="shared" si="3"/>
        <v>5773660</v>
      </c>
      <c r="J15" s="10">
        <f t="shared" si="4"/>
        <v>6043840</v>
      </c>
    </row>
    <row r="16" spans="1:10" s="6" customFormat="1" ht="45" customHeight="1" x14ac:dyDescent="0.25">
      <c r="A16" s="11" t="s">
        <v>11</v>
      </c>
      <c r="B16" s="2" t="s">
        <v>511</v>
      </c>
      <c r="C16" s="5">
        <v>0.9</v>
      </c>
      <c r="D16" s="5">
        <v>3.47</v>
      </c>
      <c r="E16" s="5">
        <v>6.69</v>
      </c>
      <c r="F16" s="10">
        <f t="shared" si="0"/>
        <v>5757520</v>
      </c>
      <c r="G16" s="10">
        <f t="shared" si="1"/>
        <v>2878760</v>
      </c>
      <c r="H16" s="10">
        <f t="shared" si="2"/>
        <v>7166340</v>
      </c>
      <c r="I16" s="10">
        <f t="shared" si="3"/>
        <v>7707660</v>
      </c>
      <c r="J16" s="10">
        <f t="shared" si="4"/>
        <v>8301030</v>
      </c>
    </row>
    <row r="17" spans="1:10" s="6" customFormat="1" ht="27" x14ac:dyDescent="0.25">
      <c r="A17" s="11" t="s">
        <v>12</v>
      </c>
      <c r="B17" s="2" t="s">
        <v>13</v>
      </c>
      <c r="C17" s="5">
        <v>0.8</v>
      </c>
      <c r="D17" s="5">
        <v>2.3199999999999998</v>
      </c>
      <c r="E17" s="5">
        <v>6.69</v>
      </c>
      <c r="F17" s="10">
        <f t="shared" si="0"/>
        <v>5202420</v>
      </c>
      <c r="G17" s="10">
        <f t="shared" si="1"/>
        <v>2601210</v>
      </c>
      <c r="H17" s="10">
        <f t="shared" si="2"/>
        <v>6144340</v>
      </c>
      <c r="I17" s="10">
        <f t="shared" si="3"/>
        <v>6506260</v>
      </c>
      <c r="J17" s="10">
        <f t="shared" si="4"/>
        <v>6902980</v>
      </c>
    </row>
    <row r="18" spans="1:10" s="6" customFormat="1" ht="15" x14ac:dyDescent="0.25">
      <c r="A18" s="11" t="s">
        <v>14</v>
      </c>
      <c r="B18" s="2" t="s">
        <v>15</v>
      </c>
      <c r="C18" s="5">
        <v>4</v>
      </c>
      <c r="D18" s="5">
        <v>4.82</v>
      </c>
      <c r="E18" s="5">
        <v>6.43</v>
      </c>
      <c r="F18" s="10">
        <f t="shared" si="0"/>
        <v>8141180</v>
      </c>
      <c r="G18" s="10">
        <f t="shared" si="1"/>
        <v>4070590</v>
      </c>
      <c r="H18" s="10">
        <f t="shared" si="2"/>
        <v>10098100</v>
      </c>
      <c r="I18" s="10">
        <f t="shared" si="3"/>
        <v>10850020</v>
      </c>
      <c r="J18" s="10">
        <f t="shared" si="4"/>
        <v>11674240</v>
      </c>
    </row>
    <row r="19" spans="1:10" s="6" customFormat="1" ht="15" x14ac:dyDescent="0.25">
      <c r="A19" s="11" t="s">
        <v>16</v>
      </c>
      <c r="B19" s="2" t="s">
        <v>17</v>
      </c>
      <c r="C19" s="5">
        <v>6</v>
      </c>
      <c r="D19" s="5">
        <v>6.98</v>
      </c>
      <c r="E19" s="5">
        <v>6.43</v>
      </c>
      <c r="F19" s="10">
        <f t="shared" si="0"/>
        <v>10323660</v>
      </c>
      <c r="G19" s="10">
        <f t="shared" si="1"/>
        <v>5161830</v>
      </c>
      <c r="H19" s="10">
        <f t="shared" si="2"/>
        <v>13157540</v>
      </c>
      <c r="I19" s="10">
        <f t="shared" si="3"/>
        <v>14246420</v>
      </c>
      <c r="J19" s="10">
        <f t="shared" si="4"/>
        <v>15440000</v>
      </c>
    </row>
    <row r="20" spans="1:10" s="6" customFormat="1" ht="15" x14ac:dyDescent="0.25">
      <c r="A20" s="11" t="s">
        <v>18</v>
      </c>
      <c r="B20" s="2" t="s">
        <v>19</v>
      </c>
      <c r="C20" s="5">
        <v>6</v>
      </c>
      <c r="D20" s="5">
        <v>6.98</v>
      </c>
      <c r="E20" s="5">
        <v>6.43</v>
      </c>
      <c r="F20" s="10">
        <f t="shared" si="0"/>
        <v>10323660</v>
      </c>
      <c r="G20" s="10">
        <f t="shared" si="1"/>
        <v>5161830</v>
      </c>
      <c r="H20" s="10">
        <f t="shared" si="2"/>
        <v>13157540</v>
      </c>
      <c r="I20" s="10">
        <f t="shared" si="3"/>
        <v>14246420</v>
      </c>
      <c r="J20" s="10">
        <f t="shared" si="4"/>
        <v>15440000</v>
      </c>
    </row>
    <row r="21" spans="1:10" s="6" customFormat="1" ht="15" x14ac:dyDescent="0.25">
      <c r="A21" s="11" t="s">
        <v>20</v>
      </c>
      <c r="B21" s="2" t="s">
        <v>21</v>
      </c>
      <c r="C21" s="5">
        <v>5</v>
      </c>
      <c r="D21" s="5">
        <v>4.57</v>
      </c>
      <c r="E21" s="5">
        <v>2.2200000000000002</v>
      </c>
      <c r="F21" s="10">
        <f t="shared" si="0"/>
        <v>6330840</v>
      </c>
      <c r="G21" s="10">
        <f t="shared" si="1"/>
        <v>3165420</v>
      </c>
      <c r="H21" s="10">
        <f t="shared" si="2"/>
        <v>8186260</v>
      </c>
      <c r="I21" s="10">
        <f t="shared" si="3"/>
        <v>8899180</v>
      </c>
      <c r="J21" s="10">
        <f t="shared" si="4"/>
        <v>9680650</v>
      </c>
    </row>
    <row r="22" spans="1:10" s="6" customFormat="1" ht="15" x14ac:dyDescent="0.25">
      <c r="A22" s="11" t="s">
        <v>22</v>
      </c>
      <c r="B22" s="2" t="s">
        <v>23</v>
      </c>
      <c r="C22" s="5">
        <v>7</v>
      </c>
      <c r="D22" s="5">
        <v>4.82</v>
      </c>
      <c r="E22" s="5">
        <v>2.2200000000000002</v>
      </c>
      <c r="F22" s="10">
        <f t="shared" si="0"/>
        <v>7695840</v>
      </c>
      <c r="G22" s="10">
        <f t="shared" si="1"/>
        <v>3847920</v>
      </c>
      <c r="H22" s="10">
        <f t="shared" si="2"/>
        <v>9652760</v>
      </c>
      <c r="I22" s="10">
        <f t="shared" si="3"/>
        <v>10404680</v>
      </c>
      <c r="J22" s="10">
        <f t="shared" si="4"/>
        <v>11228900</v>
      </c>
    </row>
    <row r="23" spans="1:10" s="6" customFormat="1" ht="15" x14ac:dyDescent="0.25">
      <c r="A23" s="11" t="s">
        <v>24</v>
      </c>
      <c r="B23" s="2" t="s">
        <v>25</v>
      </c>
      <c r="C23" s="5">
        <v>7</v>
      </c>
      <c r="D23" s="5">
        <v>4.82</v>
      </c>
      <c r="E23" s="5">
        <v>2.2200000000000002</v>
      </c>
      <c r="F23" s="10">
        <f t="shared" si="0"/>
        <v>7695840</v>
      </c>
      <c r="G23" s="10">
        <f t="shared" si="1"/>
        <v>3847920</v>
      </c>
      <c r="H23" s="10">
        <f t="shared" si="2"/>
        <v>9652760</v>
      </c>
      <c r="I23" s="10">
        <f t="shared" si="3"/>
        <v>10404680</v>
      </c>
      <c r="J23" s="10">
        <f t="shared" si="4"/>
        <v>11228900</v>
      </c>
    </row>
    <row r="24" spans="1:10" s="6" customFormat="1" ht="15" x14ac:dyDescent="0.25">
      <c r="A24" s="11" t="s">
        <v>26</v>
      </c>
      <c r="B24" s="2" t="s">
        <v>512</v>
      </c>
      <c r="C24" s="5">
        <v>4</v>
      </c>
      <c r="D24" s="5">
        <v>6.49</v>
      </c>
      <c r="E24" s="5">
        <v>2.2200000000000002</v>
      </c>
      <c r="F24" s="10">
        <f t="shared" si="0"/>
        <v>6523600</v>
      </c>
      <c r="G24" s="10">
        <f t="shared" si="1"/>
        <v>3261800</v>
      </c>
      <c r="H24" s="10">
        <f t="shared" si="2"/>
        <v>9158540</v>
      </c>
      <c r="I24" s="10">
        <f t="shared" si="3"/>
        <v>10170980</v>
      </c>
      <c r="J24" s="10">
        <f t="shared" si="4"/>
        <v>11280770</v>
      </c>
    </row>
    <row r="25" spans="1:10" s="6" customFormat="1" ht="15" x14ac:dyDescent="0.25">
      <c r="A25" s="11" t="s">
        <v>27</v>
      </c>
      <c r="B25" s="2" t="s">
        <v>28</v>
      </c>
      <c r="C25" s="5">
        <v>2</v>
      </c>
      <c r="D25" s="5">
        <v>2.98</v>
      </c>
      <c r="E25" s="5">
        <v>4.55</v>
      </c>
      <c r="F25" s="10">
        <f t="shared" si="0"/>
        <v>5054140</v>
      </c>
      <c r="G25" s="10">
        <f t="shared" si="1"/>
        <v>2527070</v>
      </c>
      <c r="H25" s="10">
        <f t="shared" si="2"/>
        <v>6264020</v>
      </c>
      <c r="I25" s="10">
        <f t="shared" si="3"/>
        <v>6728900</v>
      </c>
      <c r="J25" s="10">
        <f t="shared" si="4"/>
        <v>7238480</v>
      </c>
    </row>
    <row r="26" spans="1:10" s="6" customFormat="1" ht="15" x14ac:dyDescent="0.25">
      <c r="A26" s="11" t="s">
        <v>29</v>
      </c>
      <c r="B26" s="2" t="s">
        <v>30</v>
      </c>
      <c r="C26" s="5">
        <v>2.2000000000000002</v>
      </c>
      <c r="D26" s="5">
        <v>3.89</v>
      </c>
      <c r="E26" s="5">
        <v>5.74</v>
      </c>
      <c r="F26" s="10">
        <f t="shared" si="0"/>
        <v>6228680</v>
      </c>
      <c r="G26" s="10">
        <f t="shared" si="1"/>
        <v>3114340</v>
      </c>
      <c r="H26" s="10">
        <f t="shared" si="2"/>
        <v>7808020</v>
      </c>
      <c r="I26" s="10">
        <f t="shared" si="3"/>
        <v>8414860</v>
      </c>
      <c r="J26" s="10">
        <f t="shared" si="4"/>
        <v>9080050</v>
      </c>
    </row>
    <row r="27" spans="1:10" s="6" customFormat="1" ht="15" x14ac:dyDescent="0.25">
      <c r="A27" s="11" t="s">
        <v>31</v>
      </c>
      <c r="B27" s="2" t="s">
        <v>32</v>
      </c>
      <c r="C27" s="5">
        <v>2.7</v>
      </c>
      <c r="D27" s="5">
        <v>4.97</v>
      </c>
      <c r="E27" s="5">
        <v>8.02</v>
      </c>
      <c r="F27" s="10">
        <f t="shared" si="0"/>
        <v>8268540</v>
      </c>
      <c r="G27" s="10">
        <f t="shared" si="1"/>
        <v>4134270</v>
      </c>
      <c r="H27" s="10">
        <f t="shared" si="2"/>
        <v>10286360</v>
      </c>
      <c r="I27" s="10">
        <f t="shared" si="3"/>
        <v>11061680</v>
      </c>
      <c r="J27" s="10">
        <f t="shared" si="4"/>
        <v>11911550</v>
      </c>
    </row>
    <row r="28" spans="1:10" s="6" customFormat="1" ht="15" x14ac:dyDescent="0.25">
      <c r="A28" s="11" t="s">
        <v>33</v>
      </c>
      <c r="B28" s="2" t="s">
        <v>34</v>
      </c>
      <c r="C28" s="5">
        <v>3.3</v>
      </c>
      <c r="D28" s="5">
        <v>5.22</v>
      </c>
      <c r="E28" s="5">
        <v>9.76</v>
      </c>
      <c r="F28" s="10">
        <f t="shared" si="0"/>
        <v>9716900</v>
      </c>
      <c r="G28" s="10">
        <f t="shared" si="1"/>
        <v>4858450</v>
      </c>
      <c r="H28" s="10">
        <f t="shared" si="2"/>
        <v>11836220</v>
      </c>
      <c r="I28" s="10">
        <f t="shared" si="3"/>
        <v>12650540</v>
      </c>
      <c r="J28" s="10">
        <f t="shared" si="4"/>
        <v>13543160</v>
      </c>
    </row>
    <row r="29" spans="1:10" s="6" customFormat="1" ht="15" x14ac:dyDescent="0.25">
      <c r="A29" s="11" t="s">
        <v>35</v>
      </c>
      <c r="B29" s="2" t="s">
        <v>36</v>
      </c>
      <c r="C29" s="5">
        <v>2</v>
      </c>
      <c r="D29" s="5">
        <v>3.23</v>
      </c>
      <c r="E29" s="5">
        <v>6.69</v>
      </c>
      <c r="F29" s="10">
        <f t="shared" si="0"/>
        <v>6346700</v>
      </c>
      <c r="G29" s="10">
        <f t="shared" si="1"/>
        <v>3173350</v>
      </c>
      <c r="H29" s="10">
        <f t="shared" si="2"/>
        <v>7658080</v>
      </c>
      <c r="I29" s="10">
        <f t="shared" si="3"/>
        <v>8161960</v>
      </c>
      <c r="J29" s="10">
        <f t="shared" si="4"/>
        <v>8714290</v>
      </c>
    </row>
    <row r="30" spans="1:10" s="6" customFormat="1" ht="15" x14ac:dyDescent="0.25">
      <c r="A30" s="11" t="s">
        <v>37</v>
      </c>
      <c r="B30" s="2" t="s">
        <v>38</v>
      </c>
      <c r="C30" s="5">
        <v>3</v>
      </c>
      <c r="D30" s="5">
        <v>4.1399999999999997</v>
      </c>
      <c r="E30" s="5">
        <v>8.11</v>
      </c>
      <c r="F30" s="10">
        <f t="shared" si="0"/>
        <v>8151860</v>
      </c>
      <c r="G30" s="10">
        <f t="shared" si="1"/>
        <v>4075930</v>
      </c>
      <c r="H30" s="10">
        <f t="shared" si="2"/>
        <v>9832700</v>
      </c>
      <c r="I30" s="10">
        <f t="shared" si="3"/>
        <v>10478540</v>
      </c>
      <c r="J30" s="10">
        <f t="shared" si="4"/>
        <v>11186480</v>
      </c>
    </row>
    <row r="31" spans="1:10" s="6" customFormat="1" ht="15" x14ac:dyDescent="0.25">
      <c r="A31" s="11" t="s">
        <v>39</v>
      </c>
      <c r="B31" s="2" t="s">
        <v>40</v>
      </c>
      <c r="C31" s="5">
        <v>3.5</v>
      </c>
      <c r="D31" s="5">
        <v>5.47</v>
      </c>
      <c r="E31" s="5">
        <v>9.1300000000000008</v>
      </c>
      <c r="F31" s="10">
        <f t="shared" si="0"/>
        <v>9600680</v>
      </c>
      <c r="G31" s="10">
        <f t="shared" si="1"/>
        <v>4800340</v>
      </c>
      <c r="H31" s="10">
        <f t="shared" si="2"/>
        <v>11821500</v>
      </c>
      <c r="I31" s="10">
        <f t="shared" si="3"/>
        <v>12674820</v>
      </c>
      <c r="J31" s="10">
        <f t="shared" si="4"/>
        <v>13610190</v>
      </c>
    </row>
    <row r="32" spans="1:10" s="6" customFormat="1" ht="27" x14ac:dyDescent="0.25">
      <c r="A32" s="11" t="s">
        <v>41</v>
      </c>
      <c r="B32" s="2" t="s">
        <v>42</v>
      </c>
      <c r="C32" s="5">
        <v>4</v>
      </c>
      <c r="D32" s="5">
        <v>5.71</v>
      </c>
      <c r="E32" s="5">
        <v>10.17</v>
      </c>
      <c r="F32" s="10">
        <f t="shared" si="0"/>
        <v>10594060</v>
      </c>
      <c r="G32" s="10">
        <f t="shared" si="1"/>
        <v>5297030</v>
      </c>
      <c r="H32" s="10">
        <f t="shared" si="2"/>
        <v>12912320</v>
      </c>
      <c r="I32" s="10">
        <f t="shared" si="3"/>
        <v>13803080</v>
      </c>
      <c r="J32" s="10">
        <f t="shared" si="4"/>
        <v>14779490</v>
      </c>
    </row>
    <row r="33" spans="1:10" s="6" customFormat="1" ht="15" x14ac:dyDescent="0.25">
      <c r="A33" s="11" t="s">
        <v>43</v>
      </c>
      <c r="B33" s="2" t="s">
        <v>44</v>
      </c>
      <c r="C33" s="5">
        <v>2</v>
      </c>
      <c r="D33" s="5">
        <v>3.23</v>
      </c>
      <c r="E33" s="5">
        <v>6.69</v>
      </c>
      <c r="F33" s="10">
        <f t="shared" si="0"/>
        <v>6346700</v>
      </c>
      <c r="G33" s="10">
        <f t="shared" si="1"/>
        <v>3173350</v>
      </c>
      <c r="H33" s="10">
        <f t="shared" si="2"/>
        <v>7658080</v>
      </c>
      <c r="I33" s="10">
        <f t="shared" si="3"/>
        <v>8161960</v>
      </c>
      <c r="J33" s="10">
        <f t="shared" si="4"/>
        <v>8714290</v>
      </c>
    </row>
    <row r="34" spans="1:10" s="6" customFormat="1" ht="15" x14ac:dyDescent="0.25">
      <c r="A34" s="11" t="s">
        <v>45</v>
      </c>
      <c r="B34" s="2" t="s">
        <v>46</v>
      </c>
      <c r="C34" s="5">
        <v>4</v>
      </c>
      <c r="D34" s="5">
        <v>4.1399999999999997</v>
      </c>
      <c r="E34" s="5">
        <v>8.11</v>
      </c>
      <c r="F34" s="10">
        <f t="shared" si="0"/>
        <v>8780860</v>
      </c>
      <c r="G34" s="10">
        <f t="shared" si="1"/>
        <v>4390430</v>
      </c>
      <c r="H34" s="10">
        <f t="shared" si="2"/>
        <v>10461700</v>
      </c>
      <c r="I34" s="10">
        <f t="shared" si="3"/>
        <v>11107540</v>
      </c>
      <c r="J34" s="10">
        <f t="shared" si="4"/>
        <v>11815480</v>
      </c>
    </row>
    <row r="35" spans="1:10" s="6" customFormat="1" ht="15" x14ac:dyDescent="0.25">
      <c r="A35" s="11" t="s">
        <v>47</v>
      </c>
      <c r="B35" s="2" t="s">
        <v>48</v>
      </c>
      <c r="C35" s="5">
        <v>5.4</v>
      </c>
      <c r="D35" s="5">
        <v>5.47</v>
      </c>
      <c r="E35" s="5">
        <v>9.1300000000000008</v>
      </c>
      <c r="F35" s="10">
        <f t="shared" si="0"/>
        <v>10795780</v>
      </c>
      <c r="G35" s="10">
        <f t="shared" si="1"/>
        <v>5397890</v>
      </c>
      <c r="H35" s="10">
        <f t="shared" si="2"/>
        <v>13016600</v>
      </c>
      <c r="I35" s="10">
        <f t="shared" si="3"/>
        <v>13869920</v>
      </c>
      <c r="J35" s="10">
        <f t="shared" si="4"/>
        <v>14805290</v>
      </c>
    </row>
    <row r="36" spans="1:10" s="6" customFormat="1" ht="15" x14ac:dyDescent="0.25">
      <c r="A36" s="11" t="s">
        <v>49</v>
      </c>
      <c r="B36" s="2" t="s">
        <v>50</v>
      </c>
      <c r="C36" s="5">
        <v>5.7</v>
      </c>
      <c r="D36" s="5">
        <v>5.71</v>
      </c>
      <c r="E36" s="5">
        <v>19.75</v>
      </c>
      <c r="F36" s="10">
        <f t="shared" si="0"/>
        <v>16970680</v>
      </c>
      <c r="G36" s="10">
        <f t="shared" si="1"/>
        <v>8485340</v>
      </c>
      <c r="H36" s="10">
        <f t="shared" si="2"/>
        <v>19288940</v>
      </c>
      <c r="I36" s="10">
        <f t="shared" si="3"/>
        <v>20179700</v>
      </c>
      <c r="J36" s="10">
        <f t="shared" si="4"/>
        <v>21156110</v>
      </c>
    </row>
    <row r="37" spans="1:10" s="6" customFormat="1" ht="15" x14ac:dyDescent="0.25">
      <c r="A37" s="11" t="s">
        <v>51</v>
      </c>
      <c r="B37" s="2" t="s">
        <v>52</v>
      </c>
      <c r="C37" s="5">
        <v>11.4</v>
      </c>
      <c r="D37" s="5">
        <v>4.7300000000000004</v>
      </c>
      <c r="E37" s="5">
        <v>4.55</v>
      </c>
      <c r="F37" s="10">
        <f t="shared" si="0"/>
        <v>11715740</v>
      </c>
      <c r="G37" s="10">
        <f t="shared" si="1"/>
        <v>5857870</v>
      </c>
      <c r="H37" s="10">
        <f t="shared" si="2"/>
        <v>13636120</v>
      </c>
      <c r="I37" s="10">
        <f t="shared" si="3"/>
        <v>14374000</v>
      </c>
      <c r="J37" s="10">
        <f t="shared" si="4"/>
        <v>15182830</v>
      </c>
    </row>
    <row r="38" spans="1:10" s="6" customFormat="1" ht="15" x14ac:dyDescent="0.25">
      <c r="A38" s="11" t="s">
        <v>53</v>
      </c>
      <c r="B38" s="2" t="s">
        <v>54</v>
      </c>
      <c r="C38" s="5">
        <v>12.9</v>
      </c>
      <c r="D38" s="5">
        <v>5</v>
      </c>
      <c r="E38" s="5">
        <v>5.74</v>
      </c>
      <c r="F38" s="10">
        <f t="shared" si="0"/>
        <v>13434060</v>
      </c>
      <c r="G38" s="10">
        <f t="shared" si="1"/>
        <v>6717030</v>
      </c>
      <c r="H38" s="10">
        <f t="shared" si="2"/>
        <v>15464060</v>
      </c>
      <c r="I38" s="10">
        <f t="shared" si="3"/>
        <v>16244060</v>
      </c>
      <c r="J38" s="10">
        <f t="shared" si="4"/>
        <v>17099060</v>
      </c>
    </row>
    <row r="39" spans="1:10" s="6" customFormat="1" ht="15" x14ac:dyDescent="0.25">
      <c r="A39" s="11" t="s">
        <v>55</v>
      </c>
      <c r="B39" s="2" t="s">
        <v>56</v>
      </c>
      <c r="C39" s="5">
        <v>13</v>
      </c>
      <c r="D39" s="5">
        <v>6.3</v>
      </c>
      <c r="E39" s="5">
        <v>8.02</v>
      </c>
      <c r="F39" s="10">
        <f t="shared" si="0"/>
        <v>15316480</v>
      </c>
      <c r="G39" s="10">
        <f t="shared" si="1"/>
        <v>7658240</v>
      </c>
      <c r="H39" s="10">
        <f t="shared" si="2"/>
        <v>17874280</v>
      </c>
      <c r="I39" s="10">
        <f t="shared" si="3"/>
        <v>18857080</v>
      </c>
      <c r="J39" s="10">
        <f t="shared" si="4"/>
        <v>19934380</v>
      </c>
    </row>
    <row r="40" spans="1:10" s="6" customFormat="1" ht="15" x14ac:dyDescent="0.25">
      <c r="A40" s="11" t="s">
        <v>57</v>
      </c>
      <c r="B40" s="2" t="s">
        <v>58</v>
      </c>
      <c r="C40" s="5">
        <v>14.8</v>
      </c>
      <c r="D40" s="5">
        <v>5</v>
      </c>
      <c r="E40" s="5">
        <v>5.74</v>
      </c>
      <c r="F40" s="10">
        <f t="shared" si="0"/>
        <v>14629160</v>
      </c>
      <c r="G40" s="10">
        <f t="shared" si="1"/>
        <v>7314580</v>
      </c>
      <c r="H40" s="10">
        <f t="shared" si="2"/>
        <v>16659160</v>
      </c>
      <c r="I40" s="10">
        <f t="shared" si="3"/>
        <v>17439160</v>
      </c>
      <c r="J40" s="10">
        <f t="shared" si="4"/>
        <v>18294160</v>
      </c>
    </row>
    <row r="41" spans="1:10" s="6" customFormat="1" ht="15" x14ac:dyDescent="0.25">
      <c r="A41" s="11" t="s">
        <v>59</v>
      </c>
      <c r="B41" s="2" t="s">
        <v>60</v>
      </c>
      <c r="C41" s="5">
        <v>15.5</v>
      </c>
      <c r="D41" s="5">
        <v>6.3</v>
      </c>
      <c r="E41" s="5">
        <v>8.02</v>
      </c>
      <c r="F41" s="10">
        <f t="shared" si="0"/>
        <v>16888980</v>
      </c>
      <c r="G41" s="10">
        <f t="shared" si="1"/>
        <v>8444490</v>
      </c>
      <c r="H41" s="10">
        <f t="shared" si="2"/>
        <v>19446780</v>
      </c>
      <c r="I41" s="10">
        <f t="shared" si="3"/>
        <v>20429580</v>
      </c>
      <c r="J41" s="10">
        <f t="shared" si="4"/>
        <v>21506880</v>
      </c>
    </row>
    <row r="42" spans="1:10" s="6" customFormat="1" ht="15" x14ac:dyDescent="0.25">
      <c r="A42" s="11" t="s">
        <v>61</v>
      </c>
      <c r="B42" s="2" t="s">
        <v>62</v>
      </c>
      <c r="C42" s="5">
        <v>17</v>
      </c>
      <c r="D42" s="5">
        <v>7.14</v>
      </c>
      <c r="E42" s="5">
        <v>8.02</v>
      </c>
      <c r="F42" s="10">
        <f t="shared" si="0"/>
        <v>18192000</v>
      </c>
      <c r="G42" s="10">
        <f t="shared" si="1"/>
        <v>9096000</v>
      </c>
      <c r="H42" s="10">
        <f t="shared" si="2"/>
        <v>21090840</v>
      </c>
      <c r="I42" s="10">
        <f t="shared" si="3"/>
        <v>22204680</v>
      </c>
      <c r="J42" s="10">
        <f t="shared" si="4"/>
        <v>23425620</v>
      </c>
    </row>
    <row r="43" spans="1:10" s="6" customFormat="1" ht="15" x14ac:dyDescent="0.25">
      <c r="A43" s="11" t="s">
        <v>63</v>
      </c>
      <c r="B43" s="2" t="s">
        <v>64</v>
      </c>
      <c r="C43" s="5">
        <v>12.5</v>
      </c>
      <c r="D43" s="5">
        <v>4.7300000000000004</v>
      </c>
      <c r="E43" s="5">
        <v>8.02</v>
      </c>
      <c r="F43" s="10">
        <f t="shared" si="0"/>
        <v>14330020</v>
      </c>
      <c r="G43" s="10">
        <f t="shared" si="1"/>
        <v>7165010</v>
      </c>
      <c r="H43" s="10">
        <f t="shared" si="2"/>
        <v>16250400</v>
      </c>
      <c r="I43" s="10">
        <f t="shared" si="3"/>
        <v>16988280</v>
      </c>
      <c r="J43" s="10">
        <f t="shared" si="4"/>
        <v>17797110</v>
      </c>
    </row>
    <row r="44" spans="1:10" s="6" customFormat="1" ht="15" x14ac:dyDescent="0.25">
      <c r="A44" s="11" t="s">
        <v>65</v>
      </c>
      <c r="B44" s="2" t="s">
        <v>66</v>
      </c>
      <c r="C44" s="5">
        <v>13</v>
      </c>
      <c r="D44" s="5">
        <v>5</v>
      </c>
      <c r="E44" s="5">
        <v>8.02</v>
      </c>
      <c r="F44" s="10">
        <f t="shared" si="0"/>
        <v>14760080</v>
      </c>
      <c r="G44" s="10">
        <f t="shared" si="1"/>
        <v>7380040</v>
      </c>
      <c r="H44" s="10">
        <f t="shared" si="2"/>
        <v>16790080</v>
      </c>
      <c r="I44" s="10">
        <f t="shared" si="3"/>
        <v>17570080</v>
      </c>
      <c r="J44" s="10">
        <f t="shared" si="4"/>
        <v>18425080</v>
      </c>
    </row>
    <row r="45" spans="1:10" s="6" customFormat="1" ht="15" x14ac:dyDescent="0.25">
      <c r="A45" s="11" t="s">
        <v>67</v>
      </c>
      <c r="B45" s="2" t="s">
        <v>68</v>
      </c>
      <c r="C45" s="5">
        <v>17</v>
      </c>
      <c r="D45" s="5">
        <v>6.3</v>
      </c>
      <c r="E45" s="5">
        <v>8.02</v>
      </c>
      <c r="F45" s="10">
        <f t="shared" si="0"/>
        <v>17832480</v>
      </c>
      <c r="G45" s="10">
        <f t="shared" si="1"/>
        <v>8916240</v>
      </c>
      <c r="H45" s="10">
        <f t="shared" si="2"/>
        <v>20390280</v>
      </c>
      <c r="I45" s="10">
        <f t="shared" si="3"/>
        <v>21373080</v>
      </c>
      <c r="J45" s="10">
        <f t="shared" si="4"/>
        <v>22450380</v>
      </c>
    </row>
    <row r="46" spans="1:10" s="6" customFormat="1" ht="15" x14ac:dyDescent="0.25">
      <c r="A46" s="11" t="s">
        <v>69</v>
      </c>
      <c r="B46" s="2" t="s">
        <v>70</v>
      </c>
      <c r="C46" s="5">
        <v>14</v>
      </c>
      <c r="D46" s="5">
        <v>5</v>
      </c>
      <c r="E46" s="5">
        <v>8.02</v>
      </c>
      <c r="F46" s="10">
        <f t="shared" si="0"/>
        <v>15389080</v>
      </c>
      <c r="G46" s="10">
        <f t="shared" si="1"/>
        <v>7694540</v>
      </c>
      <c r="H46" s="10">
        <f t="shared" si="2"/>
        <v>17419080</v>
      </c>
      <c r="I46" s="10">
        <f t="shared" si="3"/>
        <v>18199080</v>
      </c>
      <c r="J46" s="10">
        <f t="shared" si="4"/>
        <v>19054080</v>
      </c>
    </row>
    <row r="47" spans="1:10" s="6" customFormat="1" ht="15" x14ac:dyDescent="0.25">
      <c r="A47" s="11" t="s">
        <v>71</v>
      </c>
      <c r="B47" s="2" t="s">
        <v>72</v>
      </c>
      <c r="C47" s="5">
        <v>16</v>
      </c>
      <c r="D47" s="5">
        <v>6.3</v>
      </c>
      <c r="E47" s="5">
        <v>8.02</v>
      </c>
      <c r="F47" s="10">
        <f t="shared" si="0"/>
        <v>17203480</v>
      </c>
      <c r="G47" s="10">
        <f t="shared" si="1"/>
        <v>8601740</v>
      </c>
      <c r="H47" s="10">
        <f t="shared" si="2"/>
        <v>19761280</v>
      </c>
      <c r="I47" s="10">
        <f t="shared" si="3"/>
        <v>20744080</v>
      </c>
      <c r="J47" s="10">
        <f t="shared" si="4"/>
        <v>21821380</v>
      </c>
    </row>
    <row r="48" spans="1:10" s="6" customFormat="1" ht="15" x14ac:dyDescent="0.25">
      <c r="A48" s="11" t="s">
        <v>73</v>
      </c>
      <c r="B48" s="2" t="s">
        <v>74</v>
      </c>
      <c r="C48" s="5">
        <v>18.5</v>
      </c>
      <c r="D48" s="5">
        <v>7.14</v>
      </c>
      <c r="E48" s="5">
        <v>8.02</v>
      </c>
      <c r="F48" s="10">
        <f t="shared" si="0"/>
        <v>19135500</v>
      </c>
      <c r="G48" s="10">
        <f t="shared" si="1"/>
        <v>9567750</v>
      </c>
      <c r="H48" s="10">
        <f t="shared" si="2"/>
        <v>22034340</v>
      </c>
      <c r="I48" s="10">
        <f t="shared" si="3"/>
        <v>23148180</v>
      </c>
      <c r="J48" s="10">
        <f t="shared" si="4"/>
        <v>24369120</v>
      </c>
    </row>
    <row r="49" spans="1:10" s="6" customFormat="1" ht="15" x14ac:dyDescent="0.25">
      <c r="A49" s="11" t="s">
        <v>75</v>
      </c>
      <c r="B49" s="2" t="s">
        <v>76</v>
      </c>
      <c r="C49" s="5">
        <v>11.5</v>
      </c>
      <c r="D49" s="5">
        <v>4.7300000000000004</v>
      </c>
      <c r="E49" s="5">
        <v>6.69</v>
      </c>
      <c r="F49" s="10">
        <f t="shared" si="0"/>
        <v>12964200</v>
      </c>
      <c r="G49" s="10">
        <f t="shared" si="1"/>
        <v>6482100</v>
      </c>
      <c r="H49" s="10">
        <f t="shared" si="2"/>
        <v>14884580</v>
      </c>
      <c r="I49" s="10">
        <f t="shared" si="3"/>
        <v>15622460</v>
      </c>
      <c r="J49" s="10">
        <f t="shared" si="4"/>
        <v>16431290</v>
      </c>
    </row>
    <row r="50" spans="1:10" s="6" customFormat="1" ht="15" x14ac:dyDescent="0.25">
      <c r="A50" s="11" t="s">
        <v>77</v>
      </c>
      <c r="B50" s="2" t="s">
        <v>78</v>
      </c>
      <c r="C50" s="5">
        <v>13</v>
      </c>
      <c r="D50" s="5">
        <v>5.25</v>
      </c>
      <c r="E50" s="5">
        <v>8.11</v>
      </c>
      <c r="F50" s="10">
        <f t="shared" si="0"/>
        <v>14916940</v>
      </c>
      <c r="G50" s="10">
        <f t="shared" si="1"/>
        <v>7458470</v>
      </c>
      <c r="H50" s="10">
        <f t="shared" si="2"/>
        <v>17048440</v>
      </c>
      <c r="I50" s="10">
        <f t="shared" si="3"/>
        <v>17867440</v>
      </c>
      <c r="J50" s="10">
        <f t="shared" si="4"/>
        <v>18765190</v>
      </c>
    </row>
    <row r="51" spans="1:10" s="6" customFormat="1" ht="15" x14ac:dyDescent="0.25">
      <c r="A51" s="11" t="s">
        <v>79</v>
      </c>
      <c r="B51" s="2" t="s">
        <v>80</v>
      </c>
      <c r="C51" s="5">
        <v>17</v>
      </c>
      <c r="D51" s="5">
        <v>6.3</v>
      </c>
      <c r="E51" s="5">
        <v>9.1300000000000008</v>
      </c>
      <c r="F51" s="10">
        <f t="shared" si="0"/>
        <v>18447420</v>
      </c>
      <c r="G51" s="10">
        <f t="shared" si="1"/>
        <v>9223710</v>
      </c>
      <c r="H51" s="10">
        <f t="shared" si="2"/>
        <v>21005220</v>
      </c>
      <c r="I51" s="10">
        <f t="shared" si="3"/>
        <v>21988020</v>
      </c>
      <c r="J51" s="10">
        <f t="shared" si="4"/>
        <v>23065320</v>
      </c>
    </row>
    <row r="52" spans="1:10" s="6" customFormat="1" ht="15" x14ac:dyDescent="0.25">
      <c r="A52" s="11" t="s">
        <v>81</v>
      </c>
      <c r="B52" s="2" t="s">
        <v>82</v>
      </c>
      <c r="C52" s="5">
        <v>13</v>
      </c>
      <c r="D52" s="5">
        <v>5</v>
      </c>
      <c r="E52" s="5">
        <v>8.11</v>
      </c>
      <c r="F52" s="10">
        <f t="shared" si="0"/>
        <v>14809940</v>
      </c>
      <c r="G52" s="10">
        <f t="shared" si="1"/>
        <v>7404970</v>
      </c>
      <c r="H52" s="10">
        <f t="shared" si="2"/>
        <v>16839940</v>
      </c>
      <c r="I52" s="10">
        <f t="shared" si="3"/>
        <v>17619940</v>
      </c>
      <c r="J52" s="10">
        <f t="shared" si="4"/>
        <v>18474940</v>
      </c>
    </row>
    <row r="53" spans="1:10" s="6" customFormat="1" ht="15" x14ac:dyDescent="0.25">
      <c r="A53" s="11" t="s">
        <v>83</v>
      </c>
      <c r="B53" s="2" t="s">
        <v>84</v>
      </c>
      <c r="C53" s="5">
        <v>16</v>
      </c>
      <c r="D53" s="5">
        <v>6.05</v>
      </c>
      <c r="E53" s="5">
        <v>9.1300000000000008</v>
      </c>
      <c r="F53" s="10">
        <f t="shared" si="0"/>
        <v>17711420</v>
      </c>
      <c r="G53" s="10">
        <f t="shared" si="1"/>
        <v>8855710</v>
      </c>
      <c r="H53" s="10">
        <f t="shared" si="2"/>
        <v>20167720</v>
      </c>
      <c r="I53" s="10">
        <f t="shared" si="3"/>
        <v>21111520</v>
      </c>
      <c r="J53" s="10">
        <f t="shared" si="4"/>
        <v>22146070</v>
      </c>
    </row>
    <row r="54" spans="1:10" s="6" customFormat="1" ht="15" x14ac:dyDescent="0.25">
      <c r="A54" s="11" t="s">
        <v>85</v>
      </c>
      <c r="B54" s="2" t="s">
        <v>86</v>
      </c>
      <c r="C54" s="5">
        <v>17</v>
      </c>
      <c r="D54" s="5">
        <v>7.14</v>
      </c>
      <c r="E54" s="5">
        <v>10.17</v>
      </c>
      <c r="F54" s="10">
        <f t="shared" si="0"/>
        <v>19383100</v>
      </c>
      <c r="G54" s="10">
        <f t="shared" si="1"/>
        <v>9691550</v>
      </c>
      <c r="H54" s="10">
        <f t="shared" si="2"/>
        <v>22281940</v>
      </c>
      <c r="I54" s="10">
        <f t="shared" si="3"/>
        <v>23395780</v>
      </c>
      <c r="J54" s="10">
        <f t="shared" si="4"/>
        <v>24616720</v>
      </c>
    </row>
    <row r="55" spans="1:10" s="6" customFormat="1" ht="15" x14ac:dyDescent="0.25">
      <c r="A55" s="11" t="s">
        <v>87</v>
      </c>
      <c r="B55" s="2" t="s">
        <v>88</v>
      </c>
      <c r="C55" s="5">
        <v>20</v>
      </c>
      <c r="D55" s="5">
        <v>10.47</v>
      </c>
      <c r="E55" s="5">
        <v>7.4</v>
      </c>
      <c r="F55" s="10">
        <f t="shared" si="0"/>
        <v>21160760</v>
      </c>
      <c r="G55" s="10">
        <f t="shared" si="1"/>
        <v>10580380</v>
      </c>
      <c r="H55" s="10">
        <f t="shared" si="2"/>
        <v>25411580</v>
      </c>
      <c r="I55" s="10">
        <f t="shared" si="3"/>
        <v>27044900</v>
      </c>
      <c r="J55" s="10">
        <f t="shared" si="4"/>
        <v>28835270</v>
      </c>
    </row>
    <row r="56" spans="1:10" s="6" customFormat="1" ht="15" x14ac:dyDescent="0.25">
      <c r="A56" s="11" t="s">
        <v>89</v>
      </c>
      <c r="B56" s="2" t="s">
        <v>513</v>
      </c>
      <c r="C56" s="5">
        <v>16</v>
      </c>
      <c r="D56" s="5">
        <v>9.64</v>
      </c>
      <c r="E56" s="5">
        <v>7.4</v>
      </c>
      <c r="F56" s="10">
        <f t="shared" si="0"/>
        <v>18289520</v>
      </c>
      <c r="G56" s="10">
        <f t="shared" si="1"/>
        <v>9144760</v>
      </c>
      <c r="H56" s="10">
        <f t="shared" si="2"/>
        <v>22203360</v>
      </c>
      <c r="I56" s="10">
        <f t="shared" si="3"/>
        <v>23707200</v>
      </c>
      <c r="J56" s="10">
        <f t="shared" si="4"/>
        <v>25355640</v>
      </c>
    </row>
    <row r="57" spans="1:10" s="6" customFormat="1" ht="15" x14ac:dyDescent="0.25">
      <c r="A57" s="11" t="s">
        <v>90</v>
      </c>
      <c r="B57" s="2" t="s">
        <v>514</v>
      </c>
      <c r="C57" s="5">
        <v>18</v>
      </c>
      <c r="D57" s="5">
        <v>9.64</v>
      </c>
      <c r="E57" s="5">
        <v>7.4</v>
      </c>
      <c r="F57" s="10">
        <f t="shared" si="0"/>
        <v>19547520</v>
      </c>
      <c r="G57" s="10">
        <f t="shared" si="1"/>
        <v>9773760</v>
      </c>
      <c r="H57" s="10">
        <f t="shared" si="2"/>
        <v>23461360</v>
      </c>
      <c r="I57" s="10">
        <f t="shared" si="3"/>
        <v>24965200</v>
      </c>
      <c r="J57" s="10">
        <f t="shared" si="4"/>
        <v>26613640</v>
      </c>
    </row>
    <row r="58" spans="1:10" s="6" customFormat="1" ht="15" x14ac:dyDescent="0.25">
      <c r="A58" s="11" t="s">
        <v>91</v>
      </c>
      <c r="B58" s="2" t="s">
        <v>92</v>
      </c>
      <c r="C58" s="5">
        <v>14</v>
      </c>
      <c r="D58" s="5">
        <v>8.5299999999999994</v>
      </c>
      <c r="E58" s="5">
        <v>7.4</v>
      </c>
      <c r="F58" s="10">
        <f t="shared" si="0"/>
        <v>16556440</v>
      </c>
      <c r="G58" s="10">
        <f t="shared" si="1"/>
        <v>8278220</v>
      </c>
      <c r="H58" s="10">
        <f t="shared" si="2"/>
        <v>20019620</v>
      </c>
      <c r="I58" s="10">
        <f t="shared" si="3"/>
        <v>21350300</v>
      </c>
      <c r="J58" s="10">
        <f t="shared" si="4"/>
        <v>22808930</v>
      </c>
    </row>
    <row r="59" spans="1:10" s="6" customFormat="1" ht="27" x14ac:dyDescent="0.25">
      <c r="A59" s="11" t="s">
        <v>93</v>
      </c>
      <c r="B59" s="2" t="s">
        <v>94</v>
      </c>
      <c r="C59" s="5">
        <v>1.6</v>
      </c>
      <c r="D59" s="5">
        <v>1.82</v>
      </c>
      <c r="E59" s="5">
        <v>3.19</v>
      </c>
      <c r="F59" s="10">
        <f t="shared" si="0"/>
        <v>3552620</v>
      </c>
      <c r="G59" s="10">
        <f t="shared" si="1"/>
        <v>1776310</v>
      </c>
      <c r="H59" s="10">
        <f t="shared" si="2"/>
        <v>4291540</v>
      </c>
      <c r="I59" s="10">
        <f t="shared" si="3"/>
        <v>4575460</v>
      </c>
      <c r="J59" s="10">
        <f t="shared" si="4"/>
        <v>4886680</v>
      </c>
    </row>
    <row r="60" spans="1:10" s="6" customFormat="1" ht="15" x14ac:dyDescent="0.25">
      <c r="A60" s="11" t="s">
        <v>95</v>
      </c>
      <c r="B60" s="2" t="s">
        <v>96</v>
      </c>
      <c r="C60" s="5">
        <v>1.5</v>
      </c>
      <c r="D60" s="5">
        <v>2.3199999999999998</v>
      </c>
      <c r="E60" s="5">
        <v>3.19</v>
      </c>
      <c r="F60" s="10">
        <f t="shared" si="0"/>
        <v>3703720</v>
      </c>
      <c r="G60" s="10">
        <f t="shared" si="1"/>
        <v>1851860</v>
      </c>
      <c r="H60" s="10">
        <f t="shared" si="2"/>
        <v>4645640</v>
      </c>
      <c r="I60" s="10">
        <f t="shared" si="3"/>
        <v>5007560</v>
      </c>
      <c r="J60" s="10">
        <f t="shared" si="4"/>
        <v>5404280</v>
      </c>
    </row>
    <row r="61" spans="1:10" s="6" customFormat="1" ht="39" customHeight="1" x14ac:dyDescent="0.25">
      <c r="A61" s="11" t="s">
        <v>97</v>
      </c>
      <c r="B61" s="2" t="s">
        <v>515</v>
      </c>
      <c r="C61" s="5">
        <v>4</v>
      </c>
      <c r="D61" s="5">
        <v>3.15</v>
      </c>
      <c r="E61" s="5">
        <v>8.9499999999999993</v>
      </c>
      <c r="F61" s="10">
        <f t="shared" si="0"/>
        <v>8822500</v>
      </c>
      <c r="G61" s="10">
        <f t="shared" si="1"/>
        <v>4411250</v>
      </c>
      <c r="H61" s="10">
        <f t="shared" si="2"/>
        <v>10101400</v>
      </c>
      <c r="I61" s="10">
        <f t="shared" si="3"/>
        <v>10592800</v>
      </c>
      <c r="J61" s="10">
        <f t="shared" si="4"/>
        <v>11131450</v>
      </c>
    </row>
    <row r="62" spans="1:10" s="6" customFormat="1" ht="39" customHeight="1" x14ac:dyDescent="0.25">
      <c r="A62" s="11" t="s">
        <v>98</v>
      </c>
      <c r="B62" s="2" t="s">
        <v>516</v>
      </c>
      <c r="C62" s="5">
        <v>6</v>
      </c>
      <c r="D62" s="5">
        <v>3.64</v>
      </c>
      <c r="E62" s="5">
        <v>8.9499999999999993</v>
      </c>
      <c r="F62" s="10">
        <f t="shared" si="0"/>
        <v>10290220</v>
      </c>
      <c r="G62" s="10">
        <f t="shared" si="1"/>
        <v>5145110</v>
      </c>
      <c r="H62" s="10">
        <f t="shared" si="2"/>
        <v>11768060</v>
      </c>
      <c r="I62" s="10">
        <f t="shared" si="3"/>
        <v>12335900</v>
      </c>
      <c r="J62" s="10">
        <f t="shared" si="4"/>
        <v>12958340</v>
      </c>
    </row>
    <row r="63" spans="1:10" s="6" customFormat="1" ht="15" x14ac:dyDescent="0.25">
      <c r="A63" s="11" t="s">
        <v>99</v>
      </c>
      <c r="B63" s="2" t="s">
        <v>517</v>
      </c>
      <c r="C63" s="5">
        <v>4</v>
      </c>
      <c r="D63" s="5">
        <v>5.47</v>
      </c>
      <c r="E63" s="5">
        <v>6.56</v>
      </c>
      <c r="F63" s="10">
        <f t="shared" si="0"/>
        <v>8491400</v>
      </c>
      <c r="G63" s="10">
        <f t="shared" si="1"/>
        <v>4245700</v>
      </c>
      <c r="H63" s="10">
        <f t="shared" si="2"/>
        <v>10712220</v>
      </c>
      <c r="I63" s="10">
        <f t="shared" si="3"/>
        <v>11565540</v>
      </c>
      <c r="J63" s="10">
        <f t="shared" si="4"/>
        <v>12500910</v>
      </c>
    </row>
    <row r="64" spans="1:10" s="6" customFormat="1" ht="15" x14ac:dyDescent="0.25">
      <c r="A64" s="11" t="s">
        <v>100</v>
      </c>
      <c r="B64" s="2" t="s">
        <v>445</v>
      </c>
      <c r="C64" s="5">
        <v>1</v>
      </c>
      <c r="D64" s="5">
        <v>2.16</v>
      </c>
      <c r="E64" s="5">
        <v>2.2400000000000002</v>
      </c>
      <c r="F64" s="10">
        <f t="shared" si="0"/>
        <v>2794440</v>
      </c>
      <c r="G64" s="10">
        <f t="shared" si="1"/>
        <v>1397220</v>
      </c>
      <c r="H64" s="10">
        <f t="shared" si="2"/>
        <v>3671400</v>
      </c>
      <c r="I64" s="10">
        <f t="shared" si="3"/>
        <v>4008360</v>
      </c>
      <c r="J64" s="10">
        <f t="shared" si="4"/>
        <v>4377720</v>
      </c>
    </row>
    <row r="65" spans="1:10" s="6" customFormat="1" ht="15" x14ac:dyDescent="0.25">
      <c r="A65" s="11" t="s">
        <v>101</v>
      </c>
      <c r="B65" s="2" t="s">
        <v>102</v>
      </c>
      <c r="C65" s="5">
        <v>8</v>
      </c>
      <c r="D65" s="5">
        <v>4.4800000000000004</v>
      </c>
      <c r="E65" s="5">
        <v>6.56</v>
      </c>
      <c r="F65" s="10">
        <f t="shared" si="0"/>
        <v>10583680</v>
      </c>
      <c r="G65" s="10">
        <f t="shared" si="1"/>
        <v>5291840</v>
      </c>
      <c r="H65" s="10">
        <f t="shared" si="2"/>
        <v>12402560</v>
      </c>
      <c r="I65" s="10">
        <f t="shared" si="3"/>
        <v>13101440</v>
      </c>
      <c r="J65" s="10">
        <f t="shared" si="4"/>
        <v>13867520</v>
      </c>
    </row>
    <row r="66" spans="1:10" s="6" customFormat="1" ht="40.5" x14ac:dyDescent="0.25">
      <c r="A66" s="11" t="s">
        <v>466</v>
      </c>
      <c r="B66" s="2" t="s">
        <v>467</v>
      </c>
      <c r="C66" s="5">
        <v>5</v>
      </c>
      <c r="D66" s="5">
        <v>4.63</v>
      </c>
      <c r="E66" s="5">
        <v>19.75</v>
      </c>
      <c r="F66" s="10">
        <f t="shared" si="0"/>
        <v>16068140</v>
      </c>
      <c r="G66" s="10">
        <f t="shared" si="1"/>
        <v>8034070</v>
      </c>
      <c r="H66" s="10">
        <f t="shared" si="2"/>
        <v>17947920</v>
      </c>
      <c r="I66" s="10">
        <f t="shared" si="3"/>
        <v>18670200</v>
      </c>
      <c r="J66" s="10">
        <f t="shared" si="4"/>
        <v>19461930</v>
      </c>
    </row>
    <row r="67" spans="1:10" s="6" customFormat="1" ht="15" x14ac:dyDescent="0.25">
      <c r="A67" s="11" t="s">
        <v>103</v>
      </c>
      <c r="B67" s="2" t="s">
        <v>104</v>
      </c>
      <c r="C67" s="5">
        <v>4</v>
      </c>
      <c r="D67" s="5">
        <v>3.64</v>
      </c>
      <c r="E67" s="5">
        <v>2.2400000000000002</v>
      </c>
      <c r="F67" s="10">
        <f t="shared" si="0"/>
        <v>5314880</v>
      </c>
      <c r="G67" s="10">
        <f t="shared" si="1"/>
        <v>2657440</v>
      </c>
      <c r="H67" s="10">
        <f t="shared" si="2"/>
        <v>6792720</v>
      </c>
      <c r="I67" s="10">
        <f t="shared" si="3"/>
        <v>7360560</v>
      </c>
      <c r="J67" s="10">
        <f t="shared" si="4"/>
        <v>7983000</v>
      </c>
    </row>
    <row r="68" spans="1:10" s="6" customFormat="1" ht="15" x14ac:dyDescent="0.25">
      <c r="A68" s="11" t="s">
        <v>468</v>
      </c>
      <c r="B68" s="2" t="s">
        <v>469</v>
      </c>
      <c r="C68" s="5">
        <v>3.5</v>
      </c>
      <c r="D68" s="5">
        <v>4.633</v>
      </c>
      <c r="E68" s="5">
        <v>0</v>
      </c>
      <c r="F68" s="10">
        <f t="shared" ref="F68:F131" si="5">(C68*629000)+(D68*428000)+(E68*554000)</f>
        <v>4184424</v>
      </c>
      <c r="G68" s="10">
        <f t="shared" ref="G68:G131" si="6">0.5*((C68*629000)+(D68*428000)+(E68*554000))</f>
        <v>2092212</v>
      </c>
      <c r="H68" s="10">
        <f t="shared" ref="H68:H131" si="7">(C68*629000)+(D68*834000)+(E68*554000)</f>
        <v>6065422</v>
      </c>
      <c r="I68" s="10">
        <f t="shared" ref="I68:I131" si="8">(C68*629000)+(D68*990000)+(E68*554000)</f>
        <v>6788170</v>
      </c>
      <c r="J68" s="10">
        <f t="shared" ref="J68:J131" si="9">(C68*629000)+(D68*1161000)+(E68*554000)</f>
        <v>7580413</v>
      </c>
    </row>
    <row r="69" spans="1:10" s="6" customFormat="1" ht="15" x14ac:dyDescent="0.25">
      <c r="A69" s="11" t="s">
        <v>105</v>
      </c>
      <c r="B69" s="2" t="s">
        <v>106</v>
      </c>
      <c r="C69" s="5">
        <v>6</v>
      </c>
      <c r="D69" s="5">
        <v>4.63</v>
      </c>
      <c r="E69" s="5">
        <v>19.75</v>
      </c>
      <c r="F69" s="10">
        <f t="shared" si="5"/>
        <v>16697140</v>
      </c>
      <c r="G69" s="10">
        <f t="shared" si="6"/>
        <v>8348570</v>
      </c>
      <c r="H69" s="10">
        <f t="shared" si="7"/>
        <v>18576920</v>
      </c>
      <c r="I69" s="10">
        <f t="shared" si="8"/>
        <v>19299200</v>
      </c>
      <c r="J69" s="10">
        <f t="shared" si="9"/>
        <v>20090930</v>
      </c>
    </row>
    <row r="70" spans="1:10" s="6" customFormat="1" ht="15" x14ac:dyDescent="0.25">
      <c r="A70" s="11" t="s">
        <v>107</v>
      </c>
      <c r="B70" s="2" t="s">
        <v>108</v>
      </c>
      <c r="C70" s="5">
        <v>10</v>
      </c>
      <c r="D70" s="5">
        <v>6.3</v>
      </c>
      <c r="E70" s="5">
        <v>19.75</v>
      </c>
      <c r="F70" s="10">
        <f t="shared" si="5"/>
        <v>19927900</v>
      </c>
      <c r="G70" s="10">
        <f t="shared" si="6"/>
        <v>9963950</v>
      </c>
      <c r="H70" s="10">
        <f t="shared" si="7"/>
        <v>22485700</v>
      </c>
      <c r="I70" s="10">
        <f t="shared" si="8"/>
        <v>23468500</v>
      </c>
      <c r="J70" s="10">
        <f t="shared" si="9"/>
        <v>24545800</v>
      </c>
    </row>
    <row r="71" spans="1:10" s="6" customFormat="1" ht="15" x14ac:dyDescent="0.25">
      <c r="A71" s="11" t="s">
        <v>109</v>
      </c>
      <c r="B71" s="2" t="s">
        <v>110</v>
      </c>
      <c r="C71" s="5">
        <v>14.4</v>
      </c>
      <c r="D71" s="5">
        <v>6.3</v>
      </c>
      <c r="E71" s="5">
        <v>19.75</v>
      </c>
      <c r="F71" s="10">
        <f t="shared" si="5"/>
        <v>22695500</v>
      </c>
      <c r="G71" s="10">
        <f t="shared" si="6"/>
        <v>11347750</v>
      </c>
      <c r="H71" s="10">
        <f t="shared" si="7"/>
        <v>25253300</v>
      </c>
      <c r="I71" s="10">
        <f t="shared" si="8"/>
        <v>26236100</v>
      </c>
      <c r="J71" s="10">
        <f t="shared" si="9"/>
        <v>27313400</v>
      </c>
    </row>
    <row r="72" spans="1:10" s="6" customFormat="1" ht="15" x14ac:dyDescent="0.25">
      <c r="A72" s="11" t="s">
        <v>111</v>
      </c>
      <c r="B72" s="2" t="s">
        <v>112</v>
      </c>
      <c r="C72" s="5">
        <v>8.4</v>
      </c>
      <c r="D72" s="5">
        <v>4.0599999999999996</v>
      </c>
      <c r="E72" s="5">
        <v>6.56</v>
      </c>
      <c r="F72" s="10">
        <f t="shared" si="5"/>
        <v>10655520</v>
      </c>
      <c r="G72" s="10">
        <f t="shared" si="6"/>
        <v>5327760</v>
      </c>
      <c r="H72" s="10">
        <f t="shared" si="7"/>
        <v>12303880</v>
      </c>
      <c r="I72" s="10">
        <f t="shared" si="8"/>
        <v>12937240</v>
      </c>
      <c r="J72" s="10">
        <f t="shared" si="9"/>
        <v>13631500</v>
      </c>
    </row>
    <row r="73" spans="1:10" s="6" customFormat="1" ht="27" x14ac:dyDescent="0.25">
      <c r="A73" s="11" t="s">
        <v>113</v>
      </c>
      <c r="B73" s="2" t="s">
        <v>114</v>
      </c>
      <c r="C73" s="5">
        <v>4.0999999999999996</v>
      </c>
      <c r="D73" s="5">
        <v>3.98</v>
      </c>
      <c r="E73" s="5">
        <v>6.56</v>
      </c>
      <c r="F73" s="10">
        <f t="shared" si="5"/>
        <v>7916580</v>
      </c>
      <c r="G73" s="10">
        <f t="shared" si="6"/>
        <v>3958290</v>
      </c>
      <c r="H73" s="10">
        <f t="shared" si="7"/>
        <v>9532460</v>
      </c>
      <c r="I73" s="10">
        <f t="shared" si="8"/>
        <v>10153340</v>
      </c>
      <c r="J73" s="10">
        <f t="shared" si="9"/>
        <v>10833920</v>
      </c>
    </row>
    <row r="74" spans="1:10" s="6" customFormat="1" ht="27" x14ac:dyDescent="0.25">
      <c r="A74" s="11" t="s">
        <v>115</v>
      </c>
      <c r="B74" s="2" t="s">
        <v>116</v>
      </c>
      <c r="C74" s="5">
        <v>14.4</v>
      </c>
      <c r="D74" s="5">
        <v>4.63</v>
      </c>
      <c r="E74" s="5">
        <v>19.75</v>
      </c>
      <c r="F74" s="10">
        <f t="shared" si="5"/>
        <v>21980740</v>
      </c>
      <c r="G74" s="10">
        <f t="shared" si="6"/>
        <v>10990370</v>
      </c>
      <c r="H74" s="10">
        <f t="shared" si="7"/>
        <v>23860520</v>
      </c>
      <c r="I74" s="10">
        <f t="shared" si="8"/>
        <v>24582800</v>
      </c>
      <c r="J74" s="10">
        <f t="shared" si="9"/>
        <v>25374530</v>
      </c>
    </row>
    <row r="75" spans="1:10" s="6" customFormat="1" ht="15" x14ac:dyDescent="0.25">
      <c r="A75" s="11" t="s">
        <v>117</v>
      </c>
      <c r="B75" s="2" t="s">
        <v>518</v>
      </c>
      <c r="C75" s="5">
        <v>1.25</v>
      </c>
      <c r="D75" s="5">
        <v>1.3</v>
      </c>
      <c r="E75" s="5">
        <v>2.4500000000000002</v>
      </c>
      <c r="F75" s="10">
        <f t="shared" si="5"/>
        <v>2699950</v>
      </c>
      <c r="G75" s="10">
        <f t="shared" si="6"/>
        <v>1349975</v>
      </c>
      <c r="H75" s="10">
        <f t="shared" si="7"/>
        <v>3227750</v>
      </c>
      <c r="I75" s="10">
        <f t="shared" si="8"/>
        <v>3430550</v>
      </c>
      <c r="J75" s="10">
        <f t="shared" si="9"/>
        <v>3652850</v>
      </c>
    </row>
    <row r="76" spans="1:10" s="6" customFormat="1" ht="27" x14ac:dyDescent="0.25">
      <c r="A76" s="11" t="s">
        <v>118</v>
      </c>
      <c r="B76" s="2" t="s">
        <v>519</v>
      </c>
      <c r="C76" s="5">
        <v>1</v>
      </c>
      <c r="D76" s="5">
        <v>1.3</v>
      </c>
      <c r="E76" s="5">
        <v>2.4500000000000002</v>
      </c>
      <c r="F76" s="10">
        <f t="shared" si="5"/>
        <v>2542700</v>
      </c>
      <c r="G76" s="10">
        <f t="shared" si="6"/>
        <v>1271350</v>
      </c>
      <c r="H76" s="10">
        <f t="shared" si="7"/>
        <v>3070500</v>
      </c>
      <c r="I76" s="10">
        <f t="shared" si="8"/>
        <v>3273300</v>
      </c>
      <c r="J76" s="10">
        <f t="shared" si="9"/>
        <v>3495600</v>
      </c>
    </row>
    <row r="77" spans="1:10" s="6" customFormat="1" ht="40.5" x14ac:dyDescent="0.25">
      <c r="A77" s="11" t="s">
        <v>119</v>
      </c>
      <c r="B77" s="2" t="s">
        <v>120</v>
      </c>
      <c r="C77" s="5">
        <v>3</v>
      </c>
      <c r="D77" s="5">
        <v>2.73</v>
      </c>
      <c r="E77" s="5">
        <v>9.9700000000000006</v>
      </c>
      <c r="F77" s="10">
        <f t="shared" si="5"/>
        <v>8578820</v>
      </c>
      <c r="G77" s="10">
        <f t="shared" si="6"/>
        <v>4289410</v>
      </c>
      <c r="H77" s="10">
        <f t="shared" si="7"/>
        <v>9687200</v>
      </c>
      <c r="I77" s="10">
        <f t="shared" si="8"/>
        <v>10113080</v>
      </c>
      <c r="J77" s="10">
        <f t="shared" si="9"/>
        <v>10579910</v>
      </c>
    </row>
    <row r="78" spans="1:10" s="6" customFormat="1" ht="67.5" x14ac:dyDescent="0.25">
      <c r="A78" s="11" t="s">
        <v>470</v>
      </c>
      <c r="B78" s="2" t="s">
        <v>471</v>
      </c>
      <c r="C78" s="5">
        <v>3</v>
      </c>
      <c r="D78" s="5">
        <v>2.73</v>
      </c>
      <c r="E78" s="5">
        <v>9.9700000000000006</v>
      </c>
      <c r="F78" s="10">
        <f t="shared" si="5"/>
        <v>8578820</v>
      </c>
      <c r="G78" s="10">
        <f t="shared" si="6"/>
        <v>4289410</v>
      </c>
      <c r="H78" s="10">
        <f t="shared" si="7"/>
        <v>9687200</v>
      </c>
      <c r="I78" s="10">
        <f t="shared" si="8"/>
        <v>10113080</v>
      </c>
      <c r="J78" s="10">
        <f t="shared" si="9"/>
        <v>10579910</v>
      </c>
    </row>
    <row r="79" spans="1:10" s="6" customFormat="1" ht="27" x14ac:dyDescent="0.25">
      <c r="A79" s="11" t="s">
        <v>121</v>
      </c>
      <c r="B79" s="2" t="s">
        <v>122</v>
      </c>
      <c r="C79" s="5">
        <v>3.2</v>
      </c>
      <c r="D79" s="5">
        <v>3.64</v>
      </c>
      <c r="E79" s="5">
        <v>9.9700000000000006</v>
      </c>
      <c r="F79" s="10">
        <f t="shared" si="5"/>
        <v>9094100</v>
      </c>
      <c r="G79" s="10">
        <f t="shared" si="6"/>
        <v>4547050</v>
      </c>
      <c r="H79" s="10">
        <f t="shared" si="7"/>
        <v>10571940</v>
      </c>
      <c r="I79" s="10">
        <f t="shared" si="8"/>
        <v>11139780</v>
      </c>
      <c r="J79" s="10">
        <f t="shared" si="9"/>
        <v>11762220</v>
      </c>
    </row>
    <row r="80" spans="1:10" s="6" customFormat="1" ht="27" x14ac:dyDescent="0.25">
      <c r="A80" s="11" t="s">
        <v>123</v>
      </c>
      <c r="B80" s="2" t="s">
        <v>124</v>
      </c>
      <c r="C80" s="5">
        <v>3.3</v>
      </c>
      <c r="D80" s="5">
        <v>3.64</v>
      </c>
      <c r="E80" s="5">
        <v>2.4500000000000002</v>
      </c>
      <c r="F80" s="10">
        <f t="shared" si="5"/>
        <v>4990920</v>
      </c>
      <c r="G80" s="10">
        <f t="shared" si="6"/>
        <v>2495460</v>
      </c>
      <c r="H80" s="10">
        <f t="shared" si="7"/>
        <v>6468760</v>
      </c>
      <c r="I80" s="10">
        <f t="shared" si="8"/>
        <v>7036600</v>
      </c>
      <c r="J80" s="10">
        <f t="shared" si="9"/>
        <v>7659040</v>
      </c>
    </row>
    <row r="81" spans="1:10" s="6" customFormat="1" ht="27" x14ac:dyDescent="0.25">
      <c r="A81" s="11" t="s">
        <v>125</v>
      </c>
      <c r="B81" s="2" t="s">
        <v>126</v>
      </c>
      <c r="C81" s="5">
        <v>3.7</v>
      </c>
      <c r="D81" s="5">
        <v>4.97</v>
      </c>
      <c r="E81" s="5">
        <v>2.4500000000000002</v>
      </c>
      <c r="F81" s="10">
        <f t="shared" si="5"/>
        <v>5811760</v>
      </c>
      <c r="G81" s="10">
        <f t="shared" si="6"/>
        <v>2905880</v>
      </c>
      <c r="H81" s="10">
        <f t="shared" si="7"/>
        <v>7829580</v>
      </c>
      <c r="I81" s="10">
        <f t="shared" si="8"/>
        <v>8604900</v>
      </c>
      <c r="J81" s="10">
        <f t="shared" si="9"/>
        <v>9454770</v>
      </c>
    </row>
    <row r="82" spans="1:10" s="6" customFormat="1" ht="15" x14ac:dyDescent="0.25">
      <c r="A82" s="11" t="s">
        <v>127</v>
      </c>
      <c r="B82" s="2" t="s">
        <v>128</v>
      </c>
      <c r="C82" s="5">
        <v>10.199999999999999</v>
      </c>
      <c r="D82" s="5">
        <v>3.15</v>
      </c>
      <c r="E82" s="5">
        <v>9.9700000000000006</v>
      </c>
      <c r="F82" s="10">
        <f t="shared" si="5"/>
        <v>13287380</v>
      </c>
      <c r="G82" s="10">
        <f t="shared" si="6"/>
        <v>6643690</v>
      </c>
      <c r="H82" s="10">
        <f t="shared" si="7"/>
        <v>14566280</v>
      </c>
      <c r="I82" s="10">
        <f t="shared" si="8"/>
        <v>15057680</v>
      </c>
      <c r="J82" s="10">
        <f t="shared" si="9"/>
        <v>15596330</v>
      </c>
    </row>
    <row r="83" spans="1:10" s="6" customFormat="1" ht="15" x14ac:dyDescent="0.25">
      <c r="A83" s="11" t="s">
        <v>129</v>
      </c>
      <c r="B83" s="2" t="s">
        <v>130</v>
      </c>
      <c r="C83" s="5">
        <v>11.5</v>
      </c>
      <c r="D83" s="5">
        <v>3.81</v>
      </c>
      <c r="E83" s="5">
        <v>11.19</v>
      </c>
      <c r="F83" s="10">
        <f t="shared" si="5"/>
        <v>15063440</v>
      </c>
      <c r="G83" s="10">
        <f t="shared" si="6"/>
        <v>7531720</v>
      </c>
      <c r="H83" s="10">
        <f t="shared" si="7"/>
        <v>16610300</v>
      </c>
      <c r="I83" s="10">
        <f t="shared" si="8"/>
        <v>17204660</v>
      </c>
      <c r="J83" s="10">
        <f t="shared" si="9"/>
        <v>17856170</v>
      </c>
    </row>
    <row r="84" spans="1:10" s="6" customFormat="1" ht="15" x14ac:dyDescent="0.25">
      <c r="A84" s="11" t="s">
        <v>131</v>
      </c>
      <c r="B84" s="2" t="s">
        <v>132</v>
      </c>
      <c r="C84" s="5">
        <v>14</v>
      </c>
      <c r="D84" s="5">
        <v>4.51</v>
      </c>
      <c r="E84" s="5">
        <v>13.61</v>
      </c>
      <c r="F84" s="10">
        <f t="shared" si="5"/>
        <v>18276220</v>
      </c>
      <c r="G84" s="10">
        <f t="shared" si="6"/>
        <v>9138110</v>
      </c>
      <c r="H84" s="10">
        <f t="shared" si="7"/>
        <v>20107280</v>
      </c>
      <c r="I84" s="10">
        <f t="shared" si="8"/>
        <v>20810840</v>
      </c>
      <c r="J84" s="10">
        <f t="shared" si="9"/>
        <v>21582050</v>
      </c>
    </row>
    <row r="85" spans="1:10" s="6" customFormat="1" ht="15" x14ac:dyDescent="0.25">
      <c r="A85" s="11" t="s">
        <v>133</v>
      </c>
      <c r="B85" s="2" t="s">
        <v>134</v>
      </c>
      <c r="C85" s="5">
        <v>4</v>
      </c>
      <c r="D85" s="5">
        <v>1.82</v>
      </c>
      <c r="E85" s="5">
        <v>13.61</v>
      </c>
      <c r="F85" s="10">
        <f t="shared" si="5"/>
        <v>10834900</v>
      </c>
      <c r="G85" s="10">
        <f t="shared" si="6"/>
        <v>5417450</v>
      </c>
      <c r="H85" s="10">
        <f t="shared" si="7"/>
        <v>11573820</v>
      </c>
      <c r="I85" s="10">
        <f t="shared" si="8"/>
        <v>11857740</v>
      </c>
      <c r="J85" s="10">
        <f t="shared" si="9"/>
        <v>12168960</v>
      </c>
    </row>
    <row r="86" spans="1:10" s="6" customFormat="1" ht="15" x14ac:dyDescent="0.25">
      <c r="A86" s="11" t="s">
        <v>135</v>
      </c>
      <c r="B86" s="2" t="s">
        <v>136</v>
      </c>
      <c r="C86" s="5">
        <v>11</v>
      </c>
      <c r="D86" s="5">
        <v>4.8</v>
      </c>
      <c r="E86" s="5">
        <v>9.9700000000000006</v>
      </c>
      <c r="F86" s="10">
        <f t="shared" si="5"/>
        <v>14496780</v>
      </c>
      <c r="G86" s="10">
        <f t="shared" si="6"/>
        <v>7248390</v>
      </c>
      <c r="H86" s="10">
        <f t="shared" si="7"/>
        <v>16445580</v>
      </c>
      <c r="I86" s="10">
        <f t="shared" si="8"/>
        <v>17194380</v>
      </c>
      <c r="J86" s="10">
        <f t="shared" si="9"/>
        <v>18015180</v>
      </c>
    </row>
    <row r="87" spans="1:10" s="6" customFormat="1" ht="30.95" customHeight="1" x14ac:dyDescent="0.25">
      <c r="A87" s="11" t="s">
        <v>137</v>
      </c>
      <c r="B87" s="2" t="s">
        <v>138</v>
      </c>
      <c r="C87" s="5">
        <v>13.4</v>
      </c>
      <c r="D87" s="5">
        <v>5.71</v>
      </c>
      <c r="E87" s="5">
        <v>11.19</v>
      </c>
      <c r="F87" s="10">
        <f t="shared" si="5"/>
        <v>17071740</v>
      </c>
      <c r="G87" s="10">
        <f t="shared" si="6"/>
        <v>8535870</v>
      </c>
      <c r="H87" s="10">
        <f t="shared" si="7"/>
        <v>19390000</v>
      </c>
      <c r="I87" s="10">
        <f t="shared" si="8"/>
        <v>20280760</v>
      </c>
      <c r="J87" s="10">
        <f t="shared" si="9"/>
        <v>21257170</v>
      </c>
    </row>
    <row r="88" spans="1:10" s="6" customFormat="1" ht="15" x14ac:dyDescent="0.25">
      <c r="A88" s="11" t="s">
        <v>139</v>
      </c>
      <c r="B88" s="2" t="s">
        <v>140</v>
      </c>
      <c r="C88" s="5">
        <v>16.5</v>
      </c>
      <c r="D88" s="5">
        <v>6.8</v>
      </c>
      <c r="E88" s="5">
        <v>13.61</v>
      </c>
      <c r="F88" s="10">
        <f t="shared" si="5"/>
        <v>20828840</v>
      </c>
      <c r="G88" s="10">
        <f t="shared" si="6"/>
        <v>10414420</v>
      </c>
      <c r="H88" s="10">
        <f t="shared" si="7"/>
        <v>23589640</v>
      </c>
      <c r="I88" s="10">
        <f t="shared" si="8"/>
        <v>24650440</v>
      </c>
      <c r="J88" s="10">
        <f t="shared" si="9"/>
        <v>25813240</v>
      </c>
    </row>
    <row r="89" spans="1:10" s="6" customFormat="1" ht="40.5" x14ac:dyDescent="0.25">
      <c r="A89" s="11" t="s">
        <v>141</v>
      </c>
      <c r="B89" s="2" t="s">
        <v>142</v>
      </c>
      <c r="C89" s="5">
        <v>5</v>
      </c>
      <c r="D89" s="5">
        <v>3.15</v>
      </c>
      <c r="E89" s="5">
        <v>13.61</v>
      </c>
      <c r="F89" s="10">
        <f t="shared" si="5"/>
        <v>12033140</v>
      </c>
      <c r="G89" s="10">
        <f t="shared" si="6"/>
        <v>6016570</v>
      </c>
      <c r="H89" s="10">
        <f t="shared" si="7"/>
        <v>13312040</v>
      </c>
      <c r="I89" s="10">
        <f t="shared" si="8"/>
        <v>13803440</v>
      </c>
      <c r="J89" s="10">
        <f t="shared" si="9"/>
        <v>14342090</v>
      </c>
    </row>
    <row r="90" spans="1:10" s="6" customFormat="1" ht="27" x14ac:dyDescent="0.25">
      <c r="A90" s="11" t="s">
        <v>143</v>
      </c>
      <c r="B90" s="2" t="s">
        <v>144</v>
      </c>
      <c r="C90" s="5">
        <v>3.8</v>
      </c>
      <c r="D90" s="5">
        <v>2.73</v>
      </c>
      <c r="E90" s="5">
        <v>13.61</v>
      </c>
      <c r="F90" s="10">
        <f t="shared" si="5"/>
        <v>11098580</v>
      </c>
      <c r="G90" s="10">
        <f t="shared" si="6"/>
        <v>5549290</v>
      </c>
      <c r="H90" s="10">
        <f t="shared" si="7"/>
        <v>12206960</v>
      </c>
      <c r="I90" s="10">
        <f t="shared" si="8"/>
        <v>12632840</v>
      </c>
      <c r="J90" s="10">
        <f t="shared" si="9"/>
        <v>13099670</v>
      </c>
    </row>
    <row r="91" spans="1:10" s="6" customFormat="1" ht="40.5" x14ac:dyDescent="0.25">
      <c r="A91" s="11" t="s">
        <v>145</v>
      </c>
      <c r="B91" s="2" t="s">
        <v>146</v>
      </c>
      <c r="C91" s="5">
        <v>8</v>
      </c>
      <c r="D91" s="5">
        <v>3.64</v>
      </c>
      <c r="E91" s="5">
        <v>13.61</v>
      </c>
      <c r="F91" s="10">
        <f t="shared" si="5"/>
        <v>14129860</v>
      </c>
      <c r="G91" s="10">
        <f t="shared" si="6"/>
        <v>7064930</v>
      </c>
      <c r="H91" s="10">
        <f t="shared" si="7"/>
        <v>15607700</v>
      </c>
      <c r="I91" s="10">
        <f t="shared" si="8"/>
        <v>16175540</v>
      </c>
      <c r="J91" s="10">
        <f t="shared" si="9"/>
        <v>16797980</v>
      </c>
    </row>
    <row r="92" spans="1:10" s="6" customFormat="1" ht="15" x14ac:dyDescent="0.25">
      <c r="A92" s="11" t="s">
        <v>147</v>
      </c>
      <c r="B92" s="2" t="s">
        <v>148</v>
      </c>
      <c r="C92" s="5">
        <v>9.1</v>
      </c>
      <c r="D92" s="5">
        <v>5.22</v>
      </c>
      <c r="E92" s="5">
        <v>5.88</v>
      </c>
      <c r="F92" s="10">
        <f t="shared" si="5"/>
        <v>11215580</v>
      </c>
      <c r="G92" s="10">
        <f t="shared" si="6"/>
        <v>5607790</v>
      </c>
      <c r="H92" s="10">
        <f t="shared" si="7"/>
        <v>13334900</v>
      </c>
      <c r="I92" s="10">
        <f t="shared" si="8"/>
        <v>14149220</v>
      </c>
      <c r="J92" s="10">
        <f t="shared" si="9"/>
        <v>15041840</v>
      </c>
    </row>
    <row r="93" spans="1:10" s="6" customFormat="1" ht="15" x14ac:dyDescent="0.25">
      <c r="A93" s="11" t="s">
        <v>149</v>
      </c>
      <c r="B93" s="2" t="s">
        <v>150</v>
      </c>
      <c r="C93" s="5">
        <v>10.5</v>
      </c>
      <c r="D93" s="5">
        <v>5.75</v>
      </c>
      <c r="E93" s="5">
        <v>5.88</v>
      </c>
      <c r="F93" s="10">
        <f t="shared" si="5"/>
        <v>12323020</v>
      </c>
      <c r="G93" s="10">
        <f t="shared" si="6"/>
        <v>6161510</v>
      </c>
      <c r="H93" s="10">
        <f t="shared" si="7"/>
        <v>14657520</v>
      </c>
      <c r="I93" s="10">
        <f t="shared" si="8"/>
        <v>15554520</v>
      </c>
      <c r="J93" s="10">
        <f t="shared" si="9"/>
        <v>16537770</v>
      </c>
    </row>
    <row r="94" spans="1:10" s="6" customFormat="1" ht="15" x14ac:dyDescent="0.25">
      <c r="A94" s="11" t="s">
        <v>151</v>
      </c>
      <c r="B94" s="2" t="s">
        <v>152</v>
      </c>
      <c r="C94" s="5">
        <v>11.7</v>
      </c>
      <c r="D94" s="5">
        <v>6.3</v>
      </c>
      <c r="E94" s="5">
        <v>5.88</v>
      </c>
      <c r="F94" s="10">
        <f t="shared" si="5"/>
        <v>13313220</v>
      </c>
      <c r="G94" s="10">
        <f t="shared" si="6"/>
        <v>6656610</v>
      </c>
      <c r="H94" s="10">
        <f t="shared" si="7"/>
        <v>15871020</v>
      </c>
      <c r="I94" s="10">
        <f t="shared" si="8"/>
        <v>16853820</v>
      </c>
      <c r="J94" s="10">
        <f t="shared" si="9"/>
        <v>17931120</v>
      </c>
    </row>
    <row r="95" spans="1:10" s="6" customFormat="1" ht="15" x14ac:dyDescent="0.25">
      <c r="A95" s="11" t="s">
        <v>153</v>
      </c>
      <c r="B95" s="2" t="s">
        <v>154</v>
      </c>
      <c r="C95" s="5">
        <v>5</v>
      </c>
      <c r="D95" s="5">
        <v>1.3</v>
      </c>
      <c r="E95" s="5">
        <v>5.88</v>
      </c>
      <c r="F95" s="10">
        <f t="shared" si="5"/>
        <v>6958920</v>
      </c>
      <c r="G95" s="10">
        <f t="shared" si="6"/>
        <v>3479460</v>
      </c>
      <c r="H95" s="10">
        <f t="shared" si="7"/>
        <v>7486720</v>
      </c>
      <c r="I95" s="10">
        <f t="shared" si="8"/>
        <v>7689520</v>
      </c>
      <c r="J95" s="10">
        <f t="shared" si="9"/>
        <v>7911820</v>
      </c>
    </row>
    <row r="96" spans="1:10" s="6" customFormat="1" ht="42" customHeight="1" x14ac:dyDescent="0.25">
      <c r="A96" s="11" t="s">
        <v>155</v>
      </c>
      <c r="B96" s="2" t="s">
        <v>156</v>
      </c>
      <c r="C96" s="5">
        <v>3</v>
      </c>
      <c r="D96" s="5">
        <v>3.52</v>
      </c>
      <c r="E96" s="5">
        <v>5.88</v>
      </c>
      <c r="F96" s="10">
        <f t="shared" si="5"/>
        <v>6651080</v>
      </c>
      <c r="G96" s="10">
        <f t="shared" si="6"/>
        <v>3325540</v>
      </c>
      <c r="H96" s="10">
        <f t="shared" si="7"/>
        <v>8080200</v>
      </c>
      <c r="I96" s="10">
        <f t="shared" si="8"/>
        <v>8629320</v>
      </c>
      <c r="J96" s="10">
        <f t="shared" si="9"/>
        <v>9231240</v>
      </c>
    </row>
    <row r="97" spans="1:10" s="6" customFormat="1" ht="15" x14ac:dyDescent="0.25">
      <c r="A97" s="11" t="s">
        <v>157</v>
      </c>
      <c r="B97" s="2" t="s">
        <v>158</v>
      </c>
      <c r="C97" s="5">
        <v>5</v>
      </c>
      <c r="D97" s="5">
        <v>4.7300000000000004</v>
      </c>
      <c r="E97" s="5">
        <v>5.88</v>
      </c>
      <c r="F97" s="10">
        <f t="shared" si="5"/>
        <v>8426960</v>
      </c>
      <c r="G97" s="10">
        <f t="shared" si="6"/>
        <v>4213480</v>
      </c>
      <c r="H97" s="10">
        <f t="shared" si="7"/>
        <v>10347340</v>
      </c>
      <c r="I97" s="10">
        <f t="shared" si="8"/>
        <v>11085220</v>
      </c>
      <c r="J97" s="10">
        <f t="shared" si="9"/>
        <v>11894050</v>
      </c>
    </row>
    <row r="98" spans="1:10" s="6" customFormat="1" ht="15" x14ac:dyDescent="0.25">
      <c r="A98" s="11" t="s">
        <v>159</v>
      </c>
      <c r="B98" s="2" t="s">
        <v>160</v>
      </c>
      <c r="C98" s="5">
        <v>6.3</v>
      </c>
      <c r="D98" s="5">
        <v>3.98</v>
      </c>
      <c r="E98" s="5">
        <v>5.81</v>
      </c>
      <c r="F98" s="10">
        <f t="shared" si="5"/>
        <v>8884880</v>
      </c>
      <c r="G98" s="10">
        <f t="shared" si="6"/>
        <v>4442440</v>
      </c>
      <c r="H98" s="10">
        <f t="shared" si="7"/>
        <v>10500760</v>
      </c>
      <c r="I98" s="10">
        <f t="shared" si="8"/>
        <v>11121640</v>
      </c>
      <c r="J98" s="10">
        <f t="shared" si="9"/>
        <v>11802220</v>
      </c>
    </row>
    <row r="99" spans="1:10" s="6" customFormat="1" ht="44.1" customHeight="1" x14ac:dyDescent="0.25">
      <c r="A99" s="11" t="s">
        <v>161</v>
      </c>
      <c r="B99" s="2" t="s">
        <v>162</v>
      </c>
      <c r="C99" s="5">
        <v>9.5</v>
      </c>
      <c r="D99" s="5">
        <v>4.5599999999999996</v>
      </c>
      <c r="E99" s="5">
        <v>5.85</v>
      </c>
      <c r="F99" s="10">
        <f t="shared" si="5"/>
        <v>11168080</v>
      </c>
      <c r="G99" s="10">
        <f t="shared" si="6"/>
        <v>5584040</v>
      </c>
      <c r="H99" s="10">
        <f t="shared" si="7"/>
        <v>13019440</v>
      </c>
      <c r="I99" s="10">
        <f t="shared" si="8"/>
        <v>13730800</v>
      </c>
      <c r="J99" s="10">
        <f t="shared" si="9"/>
        <v>14510560</v>
      </c>
    </row>
    <row r="100" spans="1:10" s="6" customFormat="1" ht="47.1" customHeight="1" x14ac:dyDescent="0.25">
      <c r="A100" s="11" t="s">
        <v>163</v>
      </c>
      <c r="B100" s="2" t="s">
        <v>164</v>
      </c>
      <c r="C100" s="5">
        <v>3.5</v>
      </c>
      <c r="D100" s="5">
        <v>4.03</v>
      </c>
      <c r="E100" s="5">
        <v>5.85</v>
      </c>
      <c r="F100" s="10">
        <f t="shared" si="5"/>
        <v>7167240</v>
      </c>
      <c r="G100" s="10">
        <f t="shared" si="6"/>
        <v>3583620</v>
      </c>
      <c r="H100" s="10">
        <f t="shared" si="7"/>
        <v>8803420</v>
      </c>
      <c r="I100" s="10">
        <f t="shared" si="8"/>
        <v>9432100</v>
      </c>
      <c r="J100" s="10">
        <f t="shared" si="9"/>
        <v>10121230</v>
      </c>
    </row>
    <row r="101" spans="1:10" s="6" customFormat="1" ht="27" x14ac:dyDescent="0.25">
      <c r="A101" s="11" t="s">
        <v>165</v>
      </c>
      <c r="B101" s="2" t="s">
        <v>166</v>
      </c>
      <c r="C101" s="5">
        <v>3.5</v>
      </c>
      <c r="D101" s="5">
        <v>2.1</v>
      </c>
      <c r="E101" s="5">
        <v>5.85</v>
      </c>
      <c r="F101" s="10">
        <f t="shared" si="5"/>
        <v>6341200</v>
      </c>
      <c r="G101" s="10">
        <f t="shared" si="6"/>
        <v>3170600</v>
      </c>
      <c r="H101" s="10">
        <f t="shared" si="7"/>
        <v>7193800</v>
      </c>
      <c r="I101" s="10">
        <f t="shared" si="8"/>
        <v>7521400</v>
      </c>
      <c r="J101" s="10">
        <f t="shared" si="9"/>
        <v>7880500</v>
      </c>
    </row>
    <row r="102" spans="1:10" s="6" customFormat="1" ht="27" x14ac:dyDescent="0.25">
      <c r="A102" s="11" t="s">
        <v>167</v>
      </c>
      <c r="B102" s="2" t="s">
        <v>168</v>
      </c>
      <c r="C102" s="5">
        <v>10.9</v>
      </c>
      <c r="D102" s="5">
        <v>5.47</v>
      </c>
      <c r="E102" s="5">
        <v>7.37</v>
      </c>
      <c r="F102" s="10">
        <f t="shared" si="5"/>
        <v>13280240</v>
      </c>
      <c r="G102" s="10">
        <f t="shared" si="6"/>
        <v>6640120</v>
      </c>
      <c r="H102" s="10">
        <f t="shared" si="7"/>
        <v>15501060</v>
      </c>
      <c r="I102" s="10">
        <f t="shared" si="8"/>
        <v>16354380</v>
      </c>
      <c r="J102" s="10">
        <f t="shared" si="9"/>
        <v>17289750</v>
      </c>
    </row>
    <row r="103" spans="1:10" s="6" customFormat="1" ht="27" x14ac:dyDescent="0.25">
      <c r="A103" s="11" t="s">
        <v>169</v>
      </c>
      <c r="B103" s="2" t="s">
        <v>170</v>
      </c>
      <c r="C103" s="5">
        <v>8.8000000000000007</v>
      </c>
      <c r="D103" s="5">
        <v>4.03</v>
      </c>
      <c r="E103" s="5">
        <v>7.37</v>
      </c>
      <c r="F103" s="10">
        <f t="shared" si="5"/>
        <v>11343020</v>
      </c>
      <c r="G103" s="10">
        <f t="shared" si="6"/>
        <v>5671510</v>
      </c>
      <c r="H103" s="10">
        <f t="shared" si="7"/>
        <v>12979200</v>
      </c>
      <c r="I103" s="10">
        <f t="shared" si="8"/>
        <v>13607880</v>
      </c>
      <c r="J103" s="10">
        <f t="shared" si="9"/>
        <v>14297010</v>
      </c>
    </row>
    <row r="104" spans="1:10" s="6" customFormat="1" ht="15" x14ac:dyDescent="0.25">
      <c r="A104" s="11" t="s">
        <v>171</v>
      </c>
      <c r="B104" s="2" t="s">
        <v>172</v>
      </c>
      <c r="C104" s="5">
        <v>10.199999999999999</v>
      </c>
      <c r="D104" s="5">
        <v>4.0599999999999996</v>
      </c>
      <c r="E104" s="5">
        <v>7.37</v>
      </c>
      <c r="F104" s="10">
        <f t="shared" si="5"/>
        <v>12236460</v>
      </c>
      <c r="G104" s="10">
        <f t="shared" si="6"/>
        <v>6118230</v>
      </c>
      <c r="H104" s="10">
        <f t="shared" si="7"/>
        <v>13884820</v>
      </c>
      <c r="I104" s="10">
        <f t="shared" si="8"/>
        <v>14518180</v>
      </c>
      <c r="J104" s="10">
        <f t="shared" si="9"/>
        <v>15212440</v>
      </c>
    </row>
    <row r="105" spans="1:10" s="6" customFormat="1" ht="15" x14ac:dyDescent="0.25">
      <c r="A105" s="11" t="s">
        <v>173</v>
      </c>
      <c r="B105" s="2" t="s">
        <v>174</v>
      </c>
      <c r="C105" s="5">
        <v>9.5</v>
      </c>
      <c r="D105" s="5">
        <v>4.25</v>
      </c>
      <c r="E105" s="5">
        <v>7.37</v>
      </c>
      <c r="F105" s="10">
        <f t="shared" si="5"/>
        <v>11877480</v>
      </c>
      <c r="G105" s="10">
        <f t="shared" si="6"/>
        <v>5938740</v>
      </c>
      <c r="H105" s="10">
        <f t="shared" si="7"/>
        <v>13602980</v>
      </c>
      <c r="I105" s="10">
        <f t="shared" si="8"/>
        <v>14265980</v>
      </c>
      <c r="J105" s="10">
        <f t="shared" si="9"/>
        <v>14992730</v>
      </c>
    </row>
    <row r="106" spans="1:10" s="6" customFormat="1" ht="15" x14ac:dyDescent="0.25">
      <c r="A106" s="11" t="s">
        <v>175</v>
      </c>
      <c r="B106" s="2" t="s">
        <v>176</v>
      </c>
      <c r="C106" s="5">
        <v>7.8</v>
      </c>
      <c r="D106" s="5" t="s">
        <v>448</v>
      </c>
      <c r="E106" s="5">
        <v>7.37</v>
      </c>
      <c r="F106" s="10">
        <f t="shared" si="5"/>
        <v>9665420</v>
      </c>
      <c r="G106" s="10">
        <f t="shared" si="6"/>
        <v>4832710</v>
      </c>
      <c r="H106" s="10">
        <f t="shared" si="7"/>
        <v>10306900</v>
      </c>
      <c r="I106" s="10">
        <f t="shared" si="8"/>
        <v>10553380</v>
      </c>
      <c r="J106" s="10">
        <f t="shared" si="9"/>
        <v>10823560</v>
      </c>
    </row>
    <row r="107" spans="1:10" s="6" customFormat="1" ht="36.950000000000003" customHeight="1" x14ac:dyDescent="0.25">
      <c r="A107" s="11" t="s">
        <v>177</v>
      </c>
      <c r="B107" s="2" t="s">
        <v>178</v>
      </c>
      <c r="C107" s="5">
        <v>6.6</v>
      </c>
      <c r="D107" s="5">
        <v>3.55</v>
      </c>
      <c r="E107" s="5">
        <v>7.37</v>
      </c>
      <c r="F107" s="10">
        <f t="shared" si="5"/>
        <v>9753780</v>
      </c>
      <c r="G107" s="10">
        <f t="shared" si="6"/>
        <v>4876890</v>
      </c>
      <c r="H107" s="10">
        <f t="shared" si="7"/>
        <v>11195080</v>
      </c>
      <c r="I107" s="10">
        <f t="shared" si="8"/>
        <v>11748880</v>
      </c>
      <c r="J107" s="10">
        <f t="shared" si="9"/>
        <v>12355930</v>
      </c>
    </row>
    <row r="108" spans="1:10" s="6" customFormat="1" ht="42" customHeight="1" x14ac:dyDescent="0.25">
      <c r="A108" s="11" t="s">
        <v>179</v>
      </c>
      <c r="B108" s="2" t="s">
        <v>180</v>
      </c>
      <c r="C108" s="5">
        <v>13.9</v>
      </c>
      <c r="D108" s="5">
        <v>1.82</v>
      </c>
      <c r="E108" s="5">
        <v>7.37</v>
      </c>
      <c r="F108" s="10">
        <f t="shared" si="5"/>
        <v>13605040</v>
      </c>
      <c r="G108" s="10">
        <f t="shared" si="6"/>
        <v>6802520</v>
      </c>
      <c r="H108" s="10">
        <f t="shared" si="7"/>
        <v>14343960</v>
      </c>
      <c r="I108" s="10">
        <f t="shared" si="8"/>
        <v>14627880</v>
      </c>
      <c r="J108" s="10">
        <f t="shared" si="9"/>
        <v>14939100</v>
      </c>
    </row>
    <row r="109" spans="1:10" s="6" customFormat="1" ht="147" customHeight="1" x14ac:dyDescent="0.25">
      <c r="A109" s="11" t="s">
        <v>472</v>
      </c>
      <c r="B109" s="2" t="s">
        <v>473</v>
      </c>
      <c r="C109" s="5">
        <v>16</v>
      </c>
      <c r="D109" s="5">
        <v>1.82</v>
      </c>
      <c r="E109" s="5">
        <v>7.37</v>
      </c>
      <c r="F109" s="10">
        <f t="shared" si="5"/>
        <v>14925940</v>
      </c>
      <c r="G109" s="10">
        <f t="shared" si="6"/>
        <v>7462970</v>
      </c>
      <c r="H109" s="10">
        <f t="shared" si="7"/>
        <v>15664860</v>
      </c>
      <c r="I109" s="10">
        <f t="shared" si="8"/>
        <v>15948780</v>
      </c>
      <c r="J109" s="10">
        <f t="shared" si="9"/>
        <v>16260000</v>
      </c>
    </row>
    <row r="110" spans="1:10" s="6" customFormat="1" ht="15" x14ac:dyDescent="0.25">
      <c r="A110" s="11" t="s">
        <v>181</v>
      </c>
      <c r="B110" s="2" t="s">
        <v>182</v>
      </c>
      <c r="C110" s="5">
        <v>12.2</v>
      </c>
      <c r="D110" s="5">
        <v>3.89</v>
      </c>
      <c r="E110" s="5">
        <v>7.37</v>
      </c>
      <c r="F110" s="10">
        <f t="shared" si="5"/>
        <v>13421700</v>
      </c>
      <c r="G110" s="10">
        <f t="shared" si="6"/>
        <v>6710850</v>
      </c>
      <c r="H110" s="10">
        <f t="shared" si="7"/>
        <v>15001040</v>
      </c>
      <c r="I110" s="10">
        <f t="shared" si="8"/>
        <v>15607880</v>
      </c>
      <c r="J110" s="10">
        <f t="shared" si="9"/>
        <v>16273070</v>
      </c>
    </row>
    <row r="111" spans="1:10" s="6" customFormat="1" ht="59.1" customHeight="1" x14ac:dyDescent="0.25">
      <c r="A111" s="11" t="s">
        <v>183</v>
      </c>
      <c r="B111" s="2" t="s">
        <v>184</v>
      </c>
      <c r="C111" s="5">
        <v>10.199999999999999</v>
      </c>
      <c r="D111" s="5">
        <v>3.15</v>
      </c>
      <c r="E111" s="5">
        <v>7.37</v>
      </c>
      <c r="F111" s="10">
        <f t="shared" si="5"/>
        <v>11846980</v>
      </c>
      <c r="G111" s="10">
        <f t="shared" si="6"/>
        <v>5923490</v>
      </c>
      <c r="H111" s="10">
        <f t="shared" si="7"/>
        <v>13125880</v>
      </c>
      <c r="I111" s="10">
        <f t="shared" si="8"/>
        <v>13617280</v>
      </c>
      <c r="J111" s="10">
        <f t="shared" si="9"/>
        <v>14155930</v>
      </c>
    </row>
    <row r="112" spans="1:10" s="6" customFormat="1" ht="27" x14ac:dyDescent="0.25">
      <c r="A112" s="11" t="s">
        <v>185</v>
      </c>
      <c r="B112" s="2" t="s">
        <v>186</v>
      </c>
      <c r="C112" s="5">
        <v>30</v>
      </c>
      <c r="D112" s="5">
        <v>4.7300000000000004</v>
      </c>
      <c r="E112" s="5">
        <v>7.37</v>
      </c>
      <c r="F112" s="10">
        <f t="shared" si="5"/>
        <v>24977420</v>
      </c>
      <c r="G112" s="10">
        <f t="shared" si="6"/>
        <v>12488710</v>
      </c>
      <c r="H112" s="10">
        <f t="shared" si="7"/>
        <v>26897800</v>
      </c>
      <c r="I112" s="10">
        <f t="shared" si="8"/>
        <v>27635680</v>
      </c>
      <c r="J112" s="10">
        <f t="shared" si="9"/>
        <v>28444510</v>
      </c>
    </row>
    <row r="113" spans="1:10" s="6" customFormat="1" ht="40.5" x14ac:dyDescent="0.25">
      <c r="A113" s="11" t="s">
        <v>187</v>
      </c>
      <c r="B113" s="2" t="s">
        <v>188</v>
      </c>
      <c r="C113" s="5">
        <v>10</v>
      </c>
      <c r="D113" s="5">
        <v>1.82</v>
      </c>
      <c r="E113" s="5">
        <v>7.37</v>
      </c>
      <c r="F113" s="10">
        <f t="shared" si="5"/>
        <v>11151940</v>
      </c>
      <c r="G113" s="10">
        <f t="shared" si="6"/>
        <v>5575970</v>
      </c>
      <c r="H113" s="10">
        <f t="shared" si="7"/>
        <v>11890860</v>
      </c>
      <c r="I113" s="10">
        <f t="shared" si="8"/>
        <v>12174780</v>
      </c>
      <c r="J113" s="10">
        <f t="shared" si="9"/>
        <v>12486000</v>
      </c>
    </row>
    <row r="114" spans="1:10" s="6" customFormat="1" ht="15" x14ac:dyDescent="0.25">
      <c r="A114" s="11" t="s">
        <v>189</v>
      </c>
      <c r="B114" s="2" t="s">
        <v>190</v>
      </c>
      <c r="C114" s="5">
        <v>6</v>
      </c>
      <c r="D114" s="5">
        <v>7.23</v>
      </c>
      <c r="E114" s="5">
        <v>7.37</v>
      </c>
      <c r="F114" s="10">
        <f t="shared" si="5"/>
        <v>10951420</v>
      </c>
      <c r="G114" s="10">
        <f t="shared" si="6"/>
        <v>5475710</v>
      </c>
      <c r="H114" s="10">
        <f t="shared" si="7"/>
        <v>13886800</v>
      </c>
      <c r="I114" s="10">
        <f t="shared" si="8"/>
        <v>15014680</v>
      </c>
      <c r="J114" s="10">
        <f t="shared" si="9"/>
        <v>16251010</v>
      </c>
    </row>
    <row r="115" spans="1:10" s="6" customFormat="1" ht="27" x14ac:dyDescent="0.25">
      <c r="A115" s="11" t="s">
        <v>191</v>
      </c>
      <c r="B115" s="2" t="s">
        <v>192</v>
      </c>
      <c r="C115" s="5">
        <v>9</v>
      </c>
      <c r="D115" s="5">
        <v>5</v>
      </c>
      <c r="E115" s="5">
        <v>4.5999999999999996</v>
      </c>
      <c r="F115" s="10">
        <f t="shared" si="5"/>
        <v>10349400</v>
      </c>
      <c r="G115" s="10">
        <f t="shared" si="6"/>
        <v>5174700</v>
      </c>
      <c r="H115" s="10">
        <f t="shared" si="7"/>
        <v>12379400</v>
      </c>
      <c r="I115" s="10">
        <f t="shared" si="8"/>
        <v>13159400</v>
      </c>
      <c r="J115" s="10">
        <f t="shared" si="9"/>
        <v>14014400</v>
      </c>
    </row>
    <row r="116" spans="1:10" s="6" customFormat="1" ht="15" x14ac:dyDescent="0.25">
      <c r="A116" s="11" t="s">
        <v>474</v>
      </c>
      <c r="B116" s="2" t="s">
        <v>475</v>
      </c>
      <c r="C116" s="5">
        <v>5</v>
      </c>
      <c r="D116" s="5">
        <v>2.73</v>
      </c>
      <c r="E116" s="5">
        <v>8.39</v>
      </c>
      <c r="F116" s="10">
        <f t="shared" si="5"/>
        <v>8961500</v>
      </c>
      <c r="G116" s="10">
        <f t="shared" si="6"/>
        <v>4480750</v>
      </c>
      <c r="H116" s="10">
        <f t="shared" si="7"/>
        <v>10069880</v>
      </c>
      <c r="I116" s="10">
        <f t="shared" si="8"/>
        <v>10495760</v>
      </c>
      <c r="J116" s="10">
        <f t="shared" si="9"/>
        <v>10962590</v>
      </c>
    </row>
    <row r="117" spans="1:10" s="6" customFormat="1" ht="15" x14ac:dyDescent="0.25">
      <c r="A117" s="11" t="s">
        <v>193</v>
      </c>
      <c r="B117" s="2" t="s">
        <v>194</v>
      </c>
      <c r="C117" s="5">
        <v>25</v>
      </c>
      <c r="D117" s="5">
        <v>16.739999999999998</v>
      </c>
      <c r="E117" s="5">
        <v>24.59</v>
      </c>
      <c r="F117" s="10">
        <f t="shared" si="5"/>
        <v>36512580</v>
      </c>
      <c r="G117" s="10">
        <f t="shared" si="6"/>
        <v>18256290</v>
      </c>
      <c r="H117" s="10">
        <f t="shared" si="7"/>
        <v>43309020</v>
      </c>
      <c r="I117" s="10">
        <f t="shared" si="8"/>
        <v>45920460</v>
      </c>
      <c r="J117" s="10">
        <f t="shared" si="9"/>
        <v>48783000</v>
      </c>
    </row>
    <row r="118" spans="1:10" s="6" customFormat="1" ht="15" x14ac:dyDescent="0.25">
      <c r="A118" s="11" t="s">
        <v>195</v>
      </c>
      <c r="B118" s="2" t="s">
        <v>196</v>
      </c>
      <c r="C118" s="5">
        <v>25</v>
      </c>
      <c r="D118" s="5">
        <v>16.739999999999998</v>
      </c>
      <c r="E118" s="5">
        <v>24.59</v>
      </c>
      <c r="F118" s="10">
        <f t="shared" si="5"/>
        <v>36512580</v>
      </c>
      <c r="G118" s="10">
        <f t="shared" si="6"/>
        <v>18256290</v>
      </c>
      <c r="H118" s="10">
        <f t="shared" si="7"/>
        <v>43309020</v>
      </c>
      <c r="I118" s="10">
        <f t="shared" si="8"/>
        <v>45920460</v>
      </c>
      <c r="J118" s="10">
        <f t="shared" si="9"/>
        <v>48783000</v>
      </c>
    </row>
    <row r="119" spans="1:10" s="6" customFormat="1" ht="15" x14ac:dyDescent="0.25">
      <c r="A119" s="11" t="s">
        <v>197</v>
      </c>
      <c r="B119" s="2" t="s">
        <v>198</v>
      </c>
      <c r="C119" s="5">
        <v>27.5</v>
      </c>
      <c r="D119" s="5">
        <v>15.94</v>
      </c>
      <c r="E119" s="5">
        <v>24.59</v>
      </c>
      <c r="F119" s="10">
        <f t="shared" si="5"/>
        <v>37742680</v>
      </c>
      <c r="G119" s="10">
        <f t="shared" si="6"/>
        <v>18871340</v>
      </c>
      <c r="H119" s="10">
        <f t="shared" si="7"/>
        <v>44214320</v>
      </c>
      <c r="I119" s="10">
        <f t="shared" si="8"/>
        <v>46700960</v>
      </c>
      <c r="J119" s="10">
        <f t="shared" si="9"/>
        <v>49426700</v>
      </c>
    </row>
    <row r="120" spans="1:10" s="6" customFormat="1" ht="15" x14ac:dyDescent="0.25">
      <c r="A120" s="11" t="s">
        <v>199</v>
      </c>
      <c r="B120" s="2" t="s">
        <v>200</v>
      </c>
      <c r="C120" s="5">
        <v>27.5</v>
      </c>
      <c r="D120" s="5">
        <v>15.94</v>
      </c>
      <c r="E120" s="5">
        <v>24.59</v>
      </c>
      <c r="F120" s="10">
        <f t="shared" si="5"/>
        <v>37742680</v>
      </c>
      <c r="G120" s="10">
        <f t="shared" si="6"/>
        <v>18871340</v>
      </c>
      <c r="H120" s="10">
        <f t="shared" si="7"/>
        <v>44214320</v>
      </c>
      <c r="I120" s="10">
        <f t="shared" si="8"/>
        <v>46700960</v>
      </c>
      <c r="J120" s="10">
        <f t="shared" si="9"/>
        <v>49426700</v>
      </c>
    </row>
    <row r="121" spans="1:10" s="6" customFormat="1" ht="47.1" customHeight="1" x14ac:dyDescent="0.25">
      <c r="A121" s="11" t="s">
        <v>201</v>
      </c>
      <c r="B121" s="2" t="s">
        <v>202</v>
      </c>
      <c r="C121" s="5">
        <v>17</v>
      </c>
      <c r="D121" s="5">
        <v>14.36</v>
      </c>
      <c r="E121" s="5">
        <v>15.5</v>
      </c>
      <c r="F121" s="10">
        <f t="shared" si="5"/>
        <v>25426080</v>
      </c>
      <c r="G121" s="10">
        <f t="shared" si="6"/>
        <v>12713040</v>
      </c>
      <c r="H121" s="10">
        <f t="shared" si="7"/>
        <v>31256240</v>
      </c>
      <c r="I121" s="10">
        <f t="shared" si="8"/>
        <v>33496400</v>
      </c>
      <c r="J121" s="10">
        <f t="shared" si="9"/>
        <v>35951960</v>
      </c>
    </row>
    <row r="122" spans="1:10" s="6" customFormat="1" ht="41.1" customHeight="1" x14ac:dyDescent="0.25">
      <c r="A122" s="11" t="s">
        <v>203</v>
      </c>
      <c r="B122" s="2" t="s">
        <v>204</v>
      </c>
      <c r="C122" s="5">
        <v>17</v>
      </c>
      <c r="D122" s="5">
        <v>13.37</v>
      </c>
      <c r="E122" s="5">
        <v>15.5</v>
      </c>
      <c r="F122" s="10">
        <f t="shared" si="5"/>
        <v>25002360</v>
      </c>
      <c r="G122" s="10">
        <f t="shared" si="6"/>
        <v>12501180</v>
      </c>
      <c r="H122" s="10">
        <f t="shared" si="7"/>
        <v>30430580</v>
      </c>
      <c r="I122" s="10">
        <f t="shared" si="8"/>
        <v>32516300</v>
      </c>
      <c r="J122" s="10">
        <f t="shared" si="9"/>
        <v>34802570</v>
      </c>
    </row>
    <row r="123" spans="1:10" s="6" customFormat="1" ht="60.95" customHeight="1" x14ac:dyDescent="0.25">
      <c r="A123" s="11" t="s">
        <v>205</v>
      </c>
      <c r="B123" s="2" t="s">
        <v>206</v>
      </c>
      <c r="C123" s="5">
        <v>30</v>
      </c>
      <c r="D123" s="5">
        <v>16.739999999999998</v>
      </c>
      <c r="E123" s="5">
        <v>15.5</v>
      </c>
      <c r="F123" s="10">
        <f t="shared" si="5"/>
        <v>34621720</v>
      </c>
      <c r="G123" s="10">
        <f t="shared" si="6"/>
        <v>17310860</v>
      </c>
      <c r="H123" s="10">
        <f t="shared" si="7"/>
        <v>41418160</v>
      </c>
      <c r="I123" s="10">
        <f t="shared" si="8"/>
        <v>44029600</v>
      </c>
      <c r="J123" s="10">
        <f t="shared" si="9"/>
        <v>46892140</v>
      </c>
    </row>
    <row r="124" spans="1:10" s="6" customFormat="1" ht="40.5" x14ac:dyDescent="0.25">
      <c r="A124" s="11" t="s">
        <v>207</v>
      </c>
      <c r="B124" s="2" t="s">
        <v>208</v>
      </c>
      <c r="C124" s="5">
        <v>30</v>
      </c>
      <c r="D124" s="5">
        <v>16.739999999999998</v>
      </c>
      <c r="E124" s="5">
        <v>15.5</v>
      </c>
      <c r="F124" s="10">
        <f t="shared" si="5"/>
        <v>34621720</v>
      </c>
      <c r="G124" s="10">
        <f t="shared" si="6"/>
        <v>17310860</v>
      </c>
      <c r="H124" s="10">
        <f t="shared" si="7"/>
        <v>41418160</v>
      </c>
      <c r="I124" s="10">
        <f t="shared" si="8"/>
        <v>44029600</v>
      </c>
      <c r="J124" s="10">
        <f t="shared" si="9"/>
        <v>46892140</v>
      </c>
    </row>
    <row r="125" spans="1:10" s="6" customFormat="1" ht="54" x14ac:dyDescent="0.25">
      <c r="A125" s="11" t="s">
        <v>476</v>
      </c>
      <c r="B125" s="2" t="s">
        <v>477</v>
      </c>
      <c r="C125" s="5">
        <v>17</v>
      </c>
      <c r="D125" s="5">
        <v>4.82</v>
      </c>
      <c r="E125" s="5">
        <v>2.2200000000000002</v>
      </c>
      <c r="F125" s="10">
        <f t="shared" si="5"/>
        <v>13985840</v>
      </c>
      <c r="G125" s="10">
        <f t="shared" si="6"/>
        <v>6992920</v>
      </c>
      <c r="H125" s="10">
        <f t="shared" si="7"/>
        <v>15942760</v>
      </c>
      <c r="I125" s="10">
        <f t="shared" si="8"/>
        <v>16694680</v>
      </c>
      <c r="J125" s="10">
        <f t="shared" si="9"/>
        <v>17518900</v>
      </c>
    </row>
    <row r="126" spans="1:10" s="6" customFormat="1" ht="54" x14ac:dyDescent="0.25">
      <c r="A126" s="11" t="s">
        <v>478</v>
      </c>
      <c r="B126" s="2" t="s">
        <v>479</v>
      </c>
      <c r="C126" s="5">
        <v>17.7</v>
      </c>
      <c r="D126" s="5">
        <v>4.82</v>
      </c>
      <c r="E126" s="5">
        <v>2.2200000000000002</v>
      </c>
      <c r="F126" s="10">
        <f t="shared" si="5"/>
        <v>14426140</v>
      </c>
      <c r="G126" s="10">
        <f t="shared" si="6"/>
        <v>7213070</v>
      </c>
      <c r="H126" s="10">
        <f t="shared" si="7"/>
        <v>16383060</v>
      </c>
      <c r="I126" s="10">
        <f t="shared" si="8"/>
        <v>17134980</v>
      </c>
      <c r="J126" s="10">
        <f t="shared" si="9"/>
        <v>17959200</v>
      </c>
    </row>
    <row r="127" spans="1:10" s="6" customFormat="1" ht="27" x14ac:dyDescent="0.25">
      <c r="A127" s="11" t="s">
        <v>209</v>
      </c>
      <c r="B127" s="2" t="s">
        <v>210</v>
      </c>
      <c r="C127" s="5">
        <v>21.3</v>
      </c>
      <c r="D127" s="5">
        <v>13.37</v>
      </c>
      <c r="E127" s="5">
        <v>15.5</v>
      </c>
      <c r="F127" s="10">
        <f t="shared" si="5"/>
        <v>27707060</v>
      </c>
      <c r="G127" s="10">
        <f t="shared" si="6"/>
        <v>13853530</v>
      </c>
      <c r="H127" s="10">
        <f t="shared" si="7"/>
        <v>33135280</v>
      </c>
      <c r="I127" s="10">
        <f t="shared" si="8"/>
        <v>35221000</v>
      </c>
      <c r="J127" s="10">
        <f t="shared" si="9"/>
        <v>37507270</v>
      </c>
    </row>
    <row r="128" spans="1:10" s="6" customFormat="1" ht="27" x14ac:dyDescent="0.25">
      <c r="A128" s="11" t="s">
        <v>211</v>
      </c>
      <c r="B128" s="2" t="s">
        <v>212</v>
      </c>
      <c r="C128" s="5">
        <v>21.3</v>
      </c>
      <c r="D128" s="5">
        <v>13.37</v>
      </c>
      <c r="E128" s="5">
        <v>15.5</v>
      </c>
      <c r="F128" s="10">
        <f t="shared" si="5"/>
        <v>27707060</v>
      </c>
      <c r="G128" s="10">
        <f t="shared" si="6"/>
        <v>13853530</v>
      </c>
      <c r="H128" s="10">
        <f t="shared" si="7"/>
        <v>33135280</v>
      </c>
      <c r="I128" s="10">
        <f t="shared" si="8"/>
        <v>35221000</v>
      </c>
      <c r="J128" s="10">
        <f t="shared" si="9"/>
        <v>37507270</v>
      </c>
    </row>
    <row r="129" spans="1:10" s="6" customFormat="1" ht="15" x14ac:dyDescent="0.25">
      <c r="A129" s="11" t="s">
        <v>213</v>
      </c>
      <c r="B129" s="2" t="s">
        <v>214</v>
      </c>
      <c r="C129" s="5">
        <v>3</v>
      </c>
      <c r="D129" s="5">
        <v>3.89</v>
      </c>
      <c r="E129" s="5">
        <v>13</v>
      </c>
      <c r="F129" s="10">
        <f t="shared" si="5"/>
        <v>10753920</v>
      </c>
      <c r="G129" s="10">
        <f t="shared" si="6"/>
        <v>5376960</v>
      </c>
      <c r="H129" s="10">
        <f t="shared" si="7"/>
        <v>12333260</v>
      </c>
      <c r="I129" s="10">
        <f t="shared" si="8"/>
        <v>12940100</v>
      </c>
      <c r="J129" s="10">
        <f t="shared" si="9"/>
        <v>13605290</v>
      </c>
    </row>
    <row r="130" spans="1:10" s="6" customFormat="1" ht="15" x14ac:dyDescent="0.25">
      <c r="A130" s="11" t="s">
        <v>215</v>
      </c>
      <c r="B130" s="2" t="s">
        <v>216</v>
      </c>
      <c r="C130" s="5">
        <v>3</v>
      </c>
      <c r="D130" s="5">
        <v>3.89</v>
      </c>
      <c r="E130" s="5">
        <v>13</v>
      </c>
      <c r="F130" s="10">
        <f t="shared" si="5"/>
        <v>10753920</v>
      </c>
      <c r="G130" s="10">
        <f t="shared" si="6"/>
        <v>5376960</v>
      </c>
      <c r="H130" s="10">
        <f t="shared" si="7"/>
        <v>12333260</v>
      </c>
      <c r="I130" s="10">
        <f t="shared" si="8"/>
        <v>12940100</v>
      </c>
      <c r="J130" s="10">
        <f t="shared" si="9"/>
        <v>13605290</v>
      </c>
    </row>
    <row r="131" spans="1:10" s="6" customFormat="1" ht="27" x14ac:dyDescent="0.25">
      <c r="A131" s="11" t="s">
        <v>217</v>
      </c>
      <c r="B131" s="2" t="s">
        <v>218</v>
      </c>
      <c r="C131" s="5">
        <v>2</v>
      </c>
      <c r="D131" s="5">
        <v>3.15</v>
      </c>
      <c r="E131" s="5">
        <v>13</v>
      </c>
      <c r="F131" s="10">
        <f t="shared" si="5"/>
        <v>9808200</v>
      </c>
      <c r="G131" s="10">
        <f t="shared" si="6"/>
        <v>4904100</v>
      </c>
      <c r="H131" s="10">
        <f t="shared" si="7"/>
        <v>11087100</v>
      </c>
      <c r="I131" s="10">
        <f t="shared" si="8"/>
        <v>11578500</v>
      </c>
      <c r="J131" s="10">
        <f t="shared" si="9"/>
        <v>12117150</v>
      </c>
    </row>
    <row r="132" spans="1:10" s="6" customFormat="1" ht="15" x14ac:dyDescent="0.25">
      <c r="A132" s="11" t="s">
        <v>219</v>
      </c>
      <c r="B132" s="2" t="s">
        <v>220</v>
      </c>
      <c r="C132" s="5">
        <v>3</v>
      </c>
      <c r="D132" s="5">
        <v>3.89</v>
      </c>
      <c r="E132" s="5">
        <v>5.88</v>
      </c>
      <c r="F132" s="10">
        <f t="shared" ref="F132:F195" si="10">(C132*629000)+(D132*428000)+(E132*554000)</f>
        <v>6809440</v>
      </c>
      <c r="G132" s="10">
        <f t="shared" ref="G132:G195" si="11">0.5*((C132*629000)+(D132*428000)+(E132*554000))</f>
        <v>3404720</v>
      </c>
      <c r="H132" s="10">
        <f t="shared" ref="H132:H195" si="12">(C132*629000)+(D132*834000)+(E132*554000)</f>
        <v>8388780</v>
      </c>
      <c r="I132" s="10">
        <f t="shared" ref="I132:I195" si="13">(C132*629000)+(D132*990000)+(E132*554000)</f>
        <v>8995620</v>
      </c>
      <c r="J132" s="10">
        <f t="shared" ref="J132:J195" si="14">(C132*629000)+(D132*1161000)+(E132*554000)</f>
        <v>9660810</v>
      </c>
    </row>
    <row r="133" spans="1:10" s="6" customFormat="1" ht="15" x14ac:dyDescent="0.25">
      <c r="A133" s="11" t="s">
        <v>221</v>
      </c>
      <c r="B133" s="2" t="s">
        <v>222</v>
      </c>
      <c r="C133" s="5">
        <v>3</v>
      </c>
      <c r="D133" s="5">
        <v>3.89</v>
      </c>
      <c r="E133" s="5">
        <v>5.88</v>
      </c>
      <c r="F133" s="10">
        <f t="shared" si="10"/>
        <v>6809440</v>
      </c>
      <c r="G133" s="10">
        <f t="shared" si="11"/>
        <v>3404720</v>
      </c>
      <c r="H133" s="10">
        <f t="shared" si="12"/>
        <v>8388780</v>
      </c>
      <c r="I133" s="10">
        <f t="shared" si="13"/>
        <v>8995620</v>
      </c>
      <c r="J133" s="10">
        <f t="shared" si="14"/>
        <v>9660810</v>
      </c>
    </row>
    <row r="134" spans="1:10" s="6" customFormat="1" ht="27" x14ac:dyDescent="0.25">
      <c r="A134" s="11" t="s">
        <v>223</v>
      </c>
      <c r="B134" s="2" t="s">
        <v>224</v>
      </c>
      <c r="C134" s="5">
        <v>3.7</v>
      </c>
      <c r="D134" s="5">
        <v>3.15</v>
      </c>
      <c r="E134" s="5">
        <v>13</v>
      </c>
      <c r="F134" s="10">
        <f t="shared" si="10"/>
        <v>10877500</v>
      </c>
      <c r="G134" s="10">
        <f t="shared" si="11"/>
        <v>5438750</v>
      </c>
      <c r="H134" s="10">
        <f t="shared" si="12"/>
        <v>12156400</v>
      </c>
      <c r="I134" s="10">
        <f t="shared" si="13"/>
        <v>12647800</v>
      </c>
      <c r="J134" s="10">
        <f t="shared" si="14"/>
        <v>13186450</v>
      </c>
    </row>
    <row r="135" spans="1:10" s="6" customFormat="1" ht="27" x14ac:dyDescent="0.25">
      <c r="A135" s="11" t="s">
        <v>225</v>
      </c>
      <c r="B135" s="2" t="s">
        <v>226</v>
      </c>
      <c r="C135" s="5">
        <v>3</v>
      </c>
      <c r="D135" s="5">
        <v>3.15</v>
      </c>
      <c r="E135" s="5">
        <v>13</v>
      </c>
      <c r="F135" s="10">
        <f t="shared" si="10"/>
        <v>10437200</v>
      </c>
      <c r="G135" s="10">
        <f t="shared" si="11"/>
        <v>5218600</v>
      </c>
      <c r="H135" s="10">
        <f t="shared" si="12"/>
        <v>11716100</v>
      </c>
      <c r="I135" s="10">
        <f t="shared" si="13"/>
        <v>12207500</v>
      </c>
      <c r="J135" s="10">
        <f t="shared" si="14"/>
        <v>12746150</v>
      </c>
    </row>
    <row r="136" spans="1:10" s="6" customFormat="1" ht="15" x14ac:dyDescent="0.25">
      <c r="A136" s="11" t="s">
        <v>227</v>
      </c>
      <c r="B136" s="2" t="s">
        <v>228</v>
      </c>
      <c r="C136" s="5">
        <v>3</v>
      </c>
      <c r="D136" s="5">
        <v>3.15</v>
      </c>
      <c r="E136" s="5">
        <v>13</v>
      </c>
      <c r="F136" s="10">
        <f t="shared" si="10"/>
        <v>10437200</v>
      </c>
      <c r="G136" s="10">
        <f t="shared" si="11"/>
        <v>5218600</v>
      </c>
      <c r="H136" s="10">
        <f t="shared" si="12"/>
        <v>11716100</v>
      </c>
      <c r="I136" s="10">
        <f t="shared" si="13"/>
        <v>12207500</v>
      </c>
      <c r="J136" s="10">
        <f t="shared" si="14"/>
        <v>12746150</v>
      </c>
    </row>
    <row r="137" spans="1:10" s="6" customFormat="1" ht="27" x14ac:dyDescent="0.25">
      <c r="A137" s="11" t="s">
        <v>229</v>
      </c>
      <c r="B137" s="2" t="s">
        <v>230</v>
      </c>
      <c r="C137" s="5">
        <v>5</v>
      </c>
      <c r="D137" s="5">
        <v>3.15</v>
      </c>
      <c r="E137" s="5">
        <v>13</v>
      </c>
      <c r="F137" s="10">
        <f t="shared" si="10"/>
        <v>11695200</v>
      </c>
      <c r="G137" s="10">
        <f t="shared" si="11"/>
        <v>5847600</v>
      </c>
      <c r="H137" s="10">
        <f t="shared" si="12"/>
        <v>12974100</v>
      </c>
      <c r="I137" s="10">
        <f t="shared" si="13"/>
        <v>13465500</v>
      </c>
      <c r="J137" s="10">
        <f t="shared" si="14"/>
        <v>14004150</v>
      </c>
    </row>
    <row r="138" spans="1:10" s="6" customFormat="1" ht="36.950000000000003" customHeight="1" x14ac:dyDescent="0.25">
      <c r="A138" s="11" t="s">
        <v>231</v>
      </c>
      <c r="B138" s="2" t="s">
        <v>232</v>
      </c>
      <c r="C138" s="5">
        <v>14.9</v>
      </c>
      <c r="D138" s="5">
        <v>10.1</v>
      </c>
      <c r="E138" s="5">
        <v>15.5</v>
      </c>
      <c r="F138" s="10">
        <f t="shared" si="10"/>
        <v>22281900</v>
      </c>
      <c r="G138" s="10">
        <f t="shared" si="11"/>
        <v>11140950</v>
      </c>
      <c r="H138" s="10">
        <f t="shared" si="12"/>
        <v>26382500</v>
      </c>
      <c r="I138" s="10">
        <f t="shared" si="13"/>
        <v>27958100</v>
      </c>
      <c r="J138" s="10">
        <f t="shared" si="14"/>
        <v>29685200</v>
      </c>
    </row>
    <row r="139" spans="1:10" s="6" customFormat="1" ht="27" x14ac:dyDescent="0.25">
      <c r="A139" s="11" t="s">
        <v>233</v>
      </c>
      <c r="B139" s="2" t="s">
        <v>234</v>
      </c>
      <c r="C139" s="5">
        <v>14.9</v>
      </c>
      <c r="D139" s="5">
        <v>10.1</v>
      </c>
      <c r="E139" s="5">
        <v>15.5</v>
      </c>
      <c r="F139" s="10">
        <f t="shared" si="10"/>
        <v>22281900</v>
      </c>
      <c r="G139" s="10">
        <f t="shared" si="11"/>
        <v>11140950</v>
      </c>
      <c r="H139" s="10">
        <f t="shared" si="12"/>
        <v>26382500</v>
      </c>
      <c r="I139" s="10">
        <f t="shared" si="13"/>
        <v>27958100</v>
      </c>
      <c r="J139" s="10">
        <f t="shared" si="14"/>
        <v>29685200</v>
      </c>
    </row>
    <row r="140" spans="1:10" s="6" customFormat="1" ht="15" x14ac:dyDescent="0.25">
      <c r="A140" s="11" t="s">
        <v>235</v>
      </c>
      <c r="B140" s="2" t="s">
        <v>236</v>
      </c>
      <c r="C140" s="5">
        <v>10</v>
      </c>
      <c r="D140" s="5">
        <v>10.1</v>
      </c>
      <c r="E140" s="5">
        <v>6.11</v>
      </c>
      <c r="F140" s="10">
        <f t="shared" si="10"/>
        <v>13997740</v>
      </c>
      <c r="G140" s="10">
        <f t="shared" si="11"/>
        <v>6998870</v>
      </c>
      <c r="H140" s="10">
        <f t="shared" si="12"/>
        <v>18098340</v>
      </c>
      <c r="I140" s="10">
        <f t="shared" si="13"/>
        <v>19673940</v>
      </c>
      <c r="J140" s="10">
        <f t="shared" si="14"/>
        <v>21401040</v>
      </c>
    </row>
    <row r="141" spans="1:10" s="6" customFormat="1" ht="15" x14ac:dyDescent="0.25">
      <c r="A141" s="11" t="s">
        <v>237</v>
      </c>
      <c r="B141" s="2" t="s">
        <v>238</v>
      </c>
      <c r="C141" s="5">
        <v>10</v>
      </c>
      <c r="D141" s="5">
        <v>9.11</v>
      </c>
      <c r="E141" s="5">
        <v>6.11</v>
      </c>
      <c r="F141" s="10">
        <f t="shared" si="10"/>
        <v>13574020</v>
      </c>
      <c r="G141" s="10">
        <f t="shared" si="11"/>
        <v>6787010</v>
      </c>
      <c r="H141" s="10">
        <f t="shared" si="12"/>
        <v>17272680</v>
      </c>
      <c r="I141" s="10">
        <f t="shared" si="13"/>
        <v>18693840</v>
      </c>
      <c r="J141" s="10">
        <f t="shared" si="14"/>
        <v>20251650</v>
      </c>
    </row>
    <row r="142" spans="1:10" s="6" customFormat="1" ht="15" x14ac:dyDescent="0.25">
      <c r="A142" s="11" t="s">
        <v>239</v>
      </c>
      <c r="B142" s="2" t="s">
        <v>240</v>
      </c>
      <c r="C142" s="5">
        <v>6</v>
      </c>
      <c r="D142" s="5">
        <v>4.4800000000000004</v>
      </c>
      <c r="E142" s="5">
        <v>6.11</v>
      </c>
      <c r="F142" s="10">
        <f t="shared" si="10"/>
        <v>9076380</v>
      </c>
      <c r="G142" s="10">
        <f t="shared" si="11"/>
        <v>4538190</v>
      </c>
      <c r="H142" s="10">
        <f t="shared" si="12"/>
        <v>10895260</v>
      </c>
      <c r="I142" s="10">
        <f t="shared" si="13"/>
        <v>11594140</v>
      </c>
      <c r="J142" s="10">
        <f t="shared" si="14"/>
        <v>12360220</v>
      </c>
    </row>
    <row r="143" spans="1:10" s="6" customFormat="1" ht="15" x14ac:dyDescent="0.25">
      <c r="A143" s="11" t="s">
        <v>241</v>
      </c>
      <c r="B143" s="2" t="s">
        <v>242</v>
      </c>
      <c r="C143" s="5">
        <v>6</v>
      </c>
      <c r="D143" s="5">
        <v>4.4800000000000004</v>
      </c>
      <c r="E143" s="5">
        <v>6.11</v>
      </c>
      <c r="F143" s="10">
        <f t="shared" si="10"/>
        <v>9076380</v>
      </c>
      <c r="G143" s="10">
        <f t="shared" si="11"/>
        <v>4538190</v>
      </c>
      <c r="H143" s="10">
        <f t="shared" si="12"/>
        <v>10895260</v>
      </c>
      <c r="I143" s="10">
        <f t="shared" si="13"/>
        <v>11594140</v>
      </c>
      <c r="J143" s="10">
        <f t="shared" si="14"/>
        <v>12360220</v>
      </c>
    </row>
    <row r="144" spans="1:10" s="6" customFormat="1" ht="15" x14ac:dyDescent="0.25">
      <c r="A144" s="11" t="s">
        <v>243</v>
      </c>
      <c r="B144" s="2" t="s">
        <v>244</v>
      </c>
      <c r="C144" s="5">
        <v>5</v>
      </c>
      <c r="D144" s="5">
        <v>4.4800000000000004</v>
      </c>
      <c r="E144" s="5">
        <v>6.11</v>
      </c>
      <c r="F144" s="10">
        <f t="shared" si="10"/>
        <v>8447380</v>
      </c>
      <c r="G144" s="10">
        <f t="shared" si="11"/>
        <v>4223690</v>
      </c>
      <c r="H144" s="10">
        <f t="shared" si="12"/>
        <v>10266260</v>
      </c>
      <c r="I144" s="10">
        <f t="shared" si="13"/>
        <v>10965140</v>
      </c>
      <c r="J144" s="10">
        <f t="shared" si="14"/>
        <v>11731220</v>
      </c>
    </row>
    <row r="145" spans="1:10" s="6" customFormat="1" ht="15" x14ac:dyDescent="0.25">
      <c r="A145" s="11" t="s">
        <v>245</v>
      </c>
      <c r="B145" s="2" t="s">
        <v>246</v>
      </c>
      <c r="C145" s="5">
        <v>5</v>
      </c>
      <c r="D145" s="5">
        <v>4.4800000000000004</v>
      </c>
      <c r="E145" s="5">
        <v>6.11</v>
      </c>
      <c r="F145" s="10">
        <f t="shared" si="10"/>
        <v>8447380</v>
      </c>
      <c r="G145" s="10">
        <f t="shared" si="11"/>
        <v>4223690</v>
      </c>
      <c r="H145" s="10">
        <f t="shared" si="12"/>
        <v>10266260</v>
      </c>
      <c r="I145" s="10">
        <f t="shared" si="13"/>
        <v>10965140</v>
      </c>
      <c r="J145" s="10">
        <f t="shared" si="14"/>
        <v>11731220</v>
      </c>
    </row>
    <row r="146" spans="1:10" s="6" customFormat="1" ht="15" x14ac:dyDescent="0.25">
      <c r="A146" s="11" t="s">
        <v>247</v>
      </c>
      <c r="B146" s="2" t="s">
        <v>248</v>
      </c>
      <c r="C146" s="5">
        <v>8</v>
      </c>
      <c r="D146" s="5">
        <v>5.65</v>
      </c>
      <c r="E146" s="5">
        <v>6.11</v>
      </c>
      <c r="F146" s="10">
        <f t="shared" si="10"/>
        <v>10835140</v>
      </c>
      <c r="G146" s="10">
        <f t="shared" si="11"/>
        <v>5417570</v>
      </c>
      <c r="H146" s="10">
        <f t="shared" si="12"/>
        <v>13129040</v>
      </c>
      <c r="I146" s="10">
        <f t="shared" si="13"/>
        <v>14010440</v>
      </c>
      <c r="J146" s="10">
        <f t="shared" si="14"/>
        <v>14976590</v>
      </c>
    </row>
    <row r="147" spans="1:10" s="6" customFormat="1" ht="15" x14ac:dyDescent="0.25">
      <c r="A147" s="11" t="s">
        <v>249</v>
      </c>
      <c r="B147" s="2" t="s">
        <v>250</v>
      </c>
      <c r="C147" s="5">
        <v>8</v>
      </c>
      <c r="D147" s="5">
        <v>5.65</v>
      </c>
      <c r="E147" s="5">
        <v>6.11</v>
      </c>
      <c r="F147" s="10">
        <f t="shared" si="10"/>
        <v>10835140</v>
      </c>
      <c r="G147" s="10">
        <f t="shared" si="11"/>
        <v>5417570</v>
      </c>
      <c r="H147" s="10">
        <f t="shared" si="12"/>
        <v>13129040</v>
      </c>
      <c r="I147" s="10">
        <f t="shared" si="13"/>
        <v>14010440</v>
      </c>
      <c r="J147" s="10">
        <f t="shared" si="14"/>
        <v>14976590</v>
      </c>
    </row>
    <row r="148" spans="1:10" s="6" customFormat="1" ht="15" x14ac:dyDescent="0.25">
      <c r="A148" s="11" t="s">
        <v>251</v>
      </c>
      <c r="B148" s="2" t="s">
        <v>252</v>
      </c>
      <c r="C148" s="5">
        <v>8</v>
      </c>
      <c r="D148" s="5">
        <v>5.65</v>
      </c>
      <c r="E148" s="5">
        <v>6.11</v>
      </c>
      <c r="F148" s="10">
        <f t="shared" si="10"/>
        <v>10835140</v>
      </c>
      <c r="G148" s="10">
        <f t="shared" si="11"/>
        <v>5417570</v>
      </c>
      <c r="H148" s="10">
        <f t="shared" si="12"/>
        <v>13129040</v>
      </c>
      <c r="I148" s="10">
        <f t="shared" si="13"/>
        <v>14010440</v>
      </c>
      <c r="J148" s="10">
        <f t="shared" si="14"/>
        <v>14976590</v>
      </c>
    </row>
    <row r="149" spans="1:10" s="6" customFormat="1" ht="15" x14ac:dyDescent="0.25">
      <c r="A149" s="11" t="s">
        <v>253</v>
      </c>
      <c r="B149" s="2" t="s">
        <v>254</v>
      </c>
      <c r="C149" s="5">
        <v>8</v>
      </c>
      <c r="D149" s="5">
        <v>5.65</v>
      </c>
      <c r="E149" s="5">
        <v>6.11</v>
      </c>
      <c r="F149" s="10">
        <f t="shared" si="10"/>
        <v>10835140</v>
      </c>
      <c r="G149" s="10">
        <f t="shared" si="11"/>
        <v>5417570</v>
      </c>
      <c r="H149" s="10">
        <f t="shared" si="12"/>
        <v>13129040</v>
      </c>
      <c r="I149" s="10">
        <f t="shared" si="13"/>
        <v>14010440</v>
      </c>
      <c r="J149" s="10">
        <f t="shared" si="14"/>
        <v>14976590</v>
      </c>
    </row>
    <row r="150" spans="1:10" s="6" customFormat="1" ht="15" x14ac:dyDescent="0.25">
      <c r="A150" s="11" t="s">
        <v>255</v>
      </c>
      <c r="B150" s="2" t="s">
        <v>256</v>
      </c>
      <c r="C150" s="5">
        <v>12</v>
      </c>
      <c r="D150" s="5">
        <v>9.9499999999999993</v>
      </c>
      <c r="E150" s="5">
        <v>6.11</v>
      </c>
      <c r="F150" s="10">
        <f t="shared" si="10"/>
        <v>15191540</v>
      </c>
      <c r="G150" s="10">
        <f t="shared" si="11"/>
        <v>7595770</v>
      </c>
      <c r="H150" s="10">
        <f t="shared" si="12"/>
        <v>19231240</v>
      </c>
      <c r="I150" s="10">
        <f t="shared" si="13"/>
        <v>20783440</v>
      </c>
      <c r="J150" s="10">
        <f t="shared" si="14"/>
        <v>22484890</v>
      </c>
    </row>
    <row r="151" spans="1:10" s="6" customFormat="1" ht="15" x14ac:dyDescent="0.25">
      <c r="A151" s="11" t="s">
        <v>257</v>
      </c>
      <c r="B151" s="2" t="s">
        <v>258</v>
      </c>
      <c r="C151" s="5">
        <v>12</v>
      </c>
      <c r="D151" s="5">
        <v>9.9499999999999993</v>
      </c>
      <c r="E151" s="5">
        <v>6.11</v>
      </c>
      <c r="F151" s="10">
        <f t="shared" si="10"/>
        <v>15191540</v>
      </c>
      <c r="G151" s="10">
        <f t="shared" si="11"/>
        <v>7595770</v>
      </c>
      <c r="H151" s="10">
        <f t="shared" si="12"/>
        <v>19231240</v>
      </c>
      <c r="I151" s="10">
        <f t="shared" si="13"/>
        <v>20783440</v>
      </c>
      <c r="J151" s="10">
        <f t="shared" si="14"/>
        <v>22484890</v>
      </c>
    </row>
    <row r="152" spans="1:10" s="6" customFormat="1" ht="15" x14ac:dyDescent="0.25">
      <c r="A152" s="11" t="s">
        <v>259</v>
      </c>
      <c r="B152" s="2" t="s">
        <v>260</v>
      </c>
      <c r="C152" s="5">
        <v>26.5</v>
      </c>
      <c r="D152" s="5">
        <v>15.57</v>
      </c>
      <c r="E152" s="5">
        <v>7.4</v>
      </c>
      <c r="F152" s="10">
        <f t="shared" si="10"/>
        <v>27432060</v>
      </c>
      <c r="G152" s="10">
        <f t="shared" si="11"/>
        <v>13716030</v>
      </c>
      <c r="H152" s="10">
        <f t="shared" si="12"/>
        <v>33753480</v>
      </c>
      <c r="I152" s="10">
        <f t="shared" si="13"/>
        <v>36182400</v>
      </c>
      <c r="J152" s="10">
        <f t="shared" si="14"/>
        <v>38844870</v>
      </c>
    </row>
    <row r="153" spans="1:10" s="6" customFormat="1" ht="15" x14ac:dyDescent="0.25">
      <c r="A153" s="11" t="s">
        <v>261</v>
      </c>
      <c r="B153" s="2" t="s">
        <v>262</v>
      </c>
      <c r="C153" s="5">
        <v>27</v>
      </c>
      <c r="D153" s="5">
        <v>15.32</v>
      </c>
      <c r="E153" s="5">
        <v>7.4</v>
      </c>
      <c r="F153" s="10">
        <f t="shared" si="10"/>
        <v>27639560</v>
      </c>
      <c r="G153" s="10">
        <f t="shared" si="11"/>
        <v>13819780</v>
      </c>
      <c r="H153" s="10">
        <f t="shared" si="12"/>
        <v>33859480</v>
      </c>
      <c r="I153" s="10">
        <f t="shared" si="13"/>
        <v>36249400</v>
      </c>
      <c r="J153" s="10">
        <f t="shared" si="14"/>
        <v>38869120</v>
      </c>
    </row>
    <row r="154" spans="1:10" s="6" customFormat="1" ht="15" x14ac:dyDescent="0.25">
      <c r="A154" s="11" t="s">
        <v>263</v>
      </c>
      <c r="B154" s="2" t="s">
        <v>264</v>
      </c>
      <c r="C154" s="5">
        <v>26.5</v>
      </c>
      <c r="D154" s="5">
        <v>15.57</v>
      </c>
      <c r="E154" s="5">
        <v>7.4</v>
      </c>
      <c r="F154" s="10">
        <f t="shared" si="10"/>
        <v>27432060</v>
      </c>
      <c r="G154" s="10">
        <f t="shared" si="11"/>
        <v>13716030</v>
      </c>
      <c r="H154" s="10">
        <f t="shared" si="12"/>
        <v>33753480</v>
      </c>
      <c r="I154" s="10">
        <f t="shared" si="13"/>
        <v>36182400</v>
      </c>
      <c r="J154" s="10">
        <f t="shared" si="14"/>
        <v>38844870</v>
      </c>
    </row>
    <row r="155" spans="1:10" s="6" customFormat="1" ht="15" x14ac:dyDescent="0.25">
      <c r="A155" s="11" t="s">
        <v>265</v>
      </c>
      <c r="B155" s="2" t="s">
        <v>266</v>
      </c>
      <c r="C155" s="5">
        <v>27</v>
      </c>
      <c r="D155" s="5">
        <v>15.57</v>
      </c>
      <c r="E155" s="5">
        <v>7.4</v>
      </c>
      <c r="F155" s="10">
        <f t="shared" si="10"/>
        <v>27746560</v>
      </c>
      <c r="G155" s="10">
        <f t="shared" si="11"/>
        <v>13873280</v>
      </c>
      <c r="H155" s="10">
        <f t="shared" si="12"/>
        <v>34067980</v>
      </c>
      <c r="I155" s="10">
        <f t="shared" si="13"/>
        <v>36496900</v>
      </c>
      <c r="J155" s="10">
        <f t="shared" si="14"/>
        <v>39159370</v>
      </c>
    </row>
    <row r="156" spans="1:10" s="6" customFormat="1" ht="15" x14ac:dyDescent="0.25">
      <c r="A156" s="11" t="s">
        <v>267</v>
      </c>
      <c r="B156" s="2" t="s">
        <v>268</v>
      </c>
      <c r="C156" s="5">
        <v>75</v>
      </c>
      <c r="D156" s="5">
        <v>17.239999999999998</v>
      </c>
      <c r="E156" s="5">
        <v>7.4</v>
      </c>
      <c r="F156" s="10">
        <f t="shared" si="10"/>
        <v>58653320</v>
      </c>
      <c r="G156" s="10">
        <f t="shared" si="11"/>
        <v>29326660</v>
      </c>
      <c r="H156" s="10">
        <f t="shared" si="12"/>
        <v>65652760</v>
      </c>
      <c r="I156" s="10">
        <f t="shared" si="13"/>
        <v>68342200</v>
      </c>
      <c r="J156" s="10">
        <f t="shared" si="14"/>
        <v>71290240</v>
      </c>
    </row>
    <row r="157" spans="1:10" s="6" customFormat="1" ht="15" x14ac:dyDescent="0.25">
      <c r="A157" s="11" t="s">
        <v>269</v>
      </c>
      <c r="B157" s="2" t="s">
        <v>270</v>
      </c>
      <c r="C157" s="5">
        <v>15</v>
      </c>
      <c r="D157" s="5">
        <v>5.75</v>
      </c>
      <c r="E157" s="5">
        <v>7.4</v>
      </c>
      <c r="F157" s="10">
        <f t="shared" si="10"/>
        <v>15995600</v>
      </c>
      <c r="G157" s="10">
        <f t="shared" si="11"/>
        <v>7997800</v>
      </c>
      <c r="H157" s="10">
        <f t="shared" si="12"/>
        <v>18330100</v>
      </c>
      <c r="I157" s="10">
        <f t="shared" si="13"/>
        <v>19227100</v>
      </c>
      <c r="J157" s="10">
        <f t="shared" si="14"/>
        <v>20210350</v>
      </c>
    </row>
    <row r="158" spans="1:10" s="6" customFormat="1" ht="15" x14ac:dyDescent="0.25">
      <c r="A158" s="11" t="s">
        <v>480</v>
      </c>
      <c r="B158" s="2" t="s">
        <v>481</v>
      </c>
      <c r="C158" s="5">
        <v>9.1</v>
      </c>
      <c r="D158" s="5">
        <v>5.47</v>
      </c>
      <c r="E158" s="5">
        <v>3</v>
      </c>
      <c r="F158" s="10">
        <f t="shared" si="10"/>
        <v>9727060</v>
      </c>
      <c r="G158" s="10">
        <f t="shared" si="11"/>
        <v>4863530</v>
      </c>
      <c r="H158" s="10">
        <f t="shared" si="12"/>
        <v>11947880</v>
      </c>
      <c r="I158" s="10">
        <f t="shared" si="13"/>
        <v>12801200</v>
      </c>
      <c r="J158" s="10">
        <f t="shared" si="14"/>
        <v>13736570</v>
      </c>
    </row>
    <row r="159" spans="1:10" s="6" customFormat="1" ht="15" x14ac:dyDescent="0.25">
      <c r="A159" s="11" t="s">
        <v>271</v>
      </c>
      <c r="B159" s="2" t="s">
        <v>520</v>
      </c>
      <c r="C159" s="5">
        <v>30</v>
      </c>
      <c r="D159" s="5">
        <v>14.27</v>
      </c>
      <c r="E159" s="5">
        <v>7.4</v>
      </c>
      <c r="F159" s="10">
        <f t="shared" si="10"/>
        <v>29077160</v>
      </c>
      <c r="G159" s="10">
        <f t="shared" si="11"/>
        <v>14538580</v>
      </c>
      <c r="H159" s="10">
        <f t="shared" si="12"/>
        <v>34870780</v>
      </c>
      <c r="I159" s="10">
        <f t="shared" si="13"/>
        <v>37096900</v>
      </c>
      <c r="J159" s="10">
        <f t="shared" si="14"/>
        <v>39537070</v>
      </c>
    </row>
    <row r="160" spans="1:10" s="6" customFormat="1" ht="15" x14ac:dyDescent="0.25">
      <c r="A160" s="11" t="s">
        <v>272</v>
      </c>
      <c r="B160" s="2" t="s">
        <v>273</v>
      </c>
      <c r="C160" s="5">
        <v>5.4</v>
      </c>
      <c r="D160" s="5">
        <v>5.99</v>
      </c>
      <c r="E160" s="5">
        <v>7.4</v>
      </c>
      <c r="F160" s="10">
        <f t="shared" si="10"/>
        <v>10059920</v>
      </c>
      <c r="G160" s="10">
        <f t="shared" si="11"/>
        <v>5029960</v>
      </c>
      <c r="H160" s="10">
        <f t="shared" si="12"/>
        <v>12491860</v>
      </c>
      <c r="I160" s="10">
        <f t="shared" si="13"/>
        <v>13426300</v>
      </c>
      <c r="J160" s="10">
        <f t="shared" si="14"/>
        <v>14450590</v>
      </c>
    </row>
    <row r="161" spans="1:10" s="6" customFormat="1" ht="15" x14ac:dyDescent="0.25">
      <c r="A161" s="11" t="s">
        <v>274</v>
      </c>
      <c r="B161" s="2" t="s">
        <v>275</v>
      </c>
      <c r="C161" s="5">
        <v>10.7</v>
      </c>
      <c r="D161" s="5">
        <v>7.23</v>
      </c>
      <c r="E161" s="5">
        <v>5.88</v>
      </c>
      <c r="F161" s="10">
        <f t="shared" si="10"/>
        <v>13082260</v>
      </c>
      <c r="G161" s="10">
        <f t="shared" si="11"/>
        <v>6541130</v>
      </c>
      <c r="H161" s="10">
        <f t="shared" si="12"/>
        <v>16017640</v>
      </c>
      <c r="I161" s="10">
        <f t="shared" si="13"/>
        <v>17145520</v>
      </c>
      <c r="J161" s="10">
        <f t="shared" si="14"/>
        <v>18381850</v>
      </c>
    </row>
    <row r="162" spans="1:10" s="6" customFormat="1" ht="15" x14ac:dyDescent="0.25">
      <c r="A162" s="11" t="s">
        <v>482</v>
      </c>
      <c r="B162" s="2" t="s">
        <v>483</v>
      </c>
      <c r="C162" s="5">
        <v>2.7</v>
      </c>
      <c r="D162" s="5">
        <v>6.98</v>
      </c>
      <c r="E162" s="5">
        <v>8</v>
      </c>
      <c r="F162" s="10">
        <f t="shared" si="10"/>
        <v>9117740</v>
      </c>
      <c r="G162" s="10">
        <f t="shared" si="11"/>
        <v>4558870</v>
      </c>
      <c r="H162" s="10">
        <f t="shared" si="12"/>
        <v>11951620</v>
      </c>
      <c r="I162" s="10">
        <f t="shared" si="13"/>
        <v>13040500</v>
      </c>
      <c r="J162" s="10">
        <f t="shared" si="14"/>
        <v>14234080</v>
      </c>
    </row>
    <row r="163" spans="1:10" s="6" customFormat="1" ht="24.95" customHeight="1" x14ac:dyDescent="0.25">
      <c r="A163" s="11" t="s">
        <v>276</v>
      </c>
      <c r="B163" s="2" t="s">
        <v>277</v>
      </c>
      <c r="C163" s="5">
        <v>33</v>
      </c>
      <c r="D163" s="5">
        <v>4.7300000000000004</v>
      </c>
      <c r="E163" s="5">
        <v>5.88</v>
      </c>
      <c r="F163" s="10">
        <f t="shared" si="10"/>
        <v>26038960</v>
      </c>
      <c r="G163" s="10">
        <f t="shared" si="11"/>
        <v>13019480</v>
      </c>
      <c r="H163" s="10">
        <f t="shared" si="12"/>
        <v>27959340</v>
      </c>
      <c r="I163" s="10">
        <f t="shared" si="13"/>
        <v>28697220</v>
      </c>
      <c r="J163" s="10">
        <f t="shared" si="14"/>
        <v>29506050</v>
      </c>
    </row>
    <row r="164" spans="1:10" s="6" customFormat="1" ht="15" x14ac:dyDescent="0.25">
      <c r="A164" s="11" t="s">
        <v>278</v>
      </c>
      <c r="B164" s="2" t="s">
        <v>279</v>
      </c>
      <c r="C164" s="5">
        <v>5.2</v>
      </c>
      <c r="D164" s="5">
        <v>1.85</v>
      </c>
      <c r="E164" s="5">
        <v>5.88</v>
      </c>
      <c r="F164" s="10">
        <f t="shared" si="10"/>
        <v>7320120</v>
      </c>
      <c r="G164" s="10">
        <f t="shared" si="11"/>
        <v>3660060</v>
      </c>
      <c r="H164" s="10">
        <f t="shared" si="12"/>
        <v>8071220</v>
      </c>
      <c r="I164" s="10">
        <f t="shared" si="13"/>
        <v>8359820</v>
      </c>
      <c r="J164" s="10">
        <f t="shared" si="14"/>
        <v>8676170</v>
      </c>
    </row>
    <row r="165" spans="1:10" s="6" customFormat="1" ht="15" x14ac:dyDescent="0.25">
      <c r="A165" s="11" t="s">
        <v>280</v>
      </c>
      <c r="B165" s="2" t="s">
        <v>281</v>
      </c>
      <c r="C165" s="5">
        <v>25.2</v>
      </c>
      <c r="D165" s="5">
        <v>3.92</v>
      </c>
      <c r="E165" s="5">
        <v>5.88</v>
      </c>
      <c r="F165" s="10">
        <f t="shared" si="10"/>
        <v>20786080</v>
      </c>
      <c r="G165" s="10">
        <f t="shared" si="11"/>
        <v>10393040</v>
      </c>
      <c r="H165" s="10">
        <f t="shared" si="12"/>
        <v>22377600</v>
      </c>
      <c r="I165" s="10">
        <f t="shared" si="13"/>
        <v>22989120</v>
      </c>
      <c r="J165" s="10">
        <f t="shared" si="14"/>
        <v>23659440</v>
      </c>
    </row>
    <row r="166" spans="1:10" s="6" customFormat="1" ht="15" x14ac:dyDescent="0.25">
      <c r="A166" s="11" t="s">
        <v>282</v>
      </c>
      <c r="B166" s="2" t="s">
        <v>521</v>
      </c>
      <c r="C166" s="5">
        <v>30</v>
      </c>
      <c r="D166" s="5">
        <v>3.4</v>
      </c>
      <c r="E166" s="5">
        <v>5.88</v>
      </c>
      <c r="F166" s="10">
        <f t="shared" si="10"/>
        <v>23582720</v>
      </c>
      <c r="G166" s="10">
        <f t="shared" si="11"/>
        <v>11791360</v>
      </c>
      <c r="H166" s="10">
        <f t="shared" si="12"/>
        <v>24963120</v>
      </c>
      <c r="I166" s="10">
        <f t="shared" si="13"/>
        <v>25493520</v>
      </c>
      <c r="J166" s="10">
        <f t="shared" si="14"/>
        <v>26074920</v>
      </c>
    </row>
    <row r="167" spans="1:10" s="6" customFormat="1" ht="15" x14ac:dyDescent="0.25">
      <c r="A167" s="11" t="s">
        <v>283</v>
      </c>
      <c r="B167" s="2" t="s">
        <v>522</v>
      </c>
      <c r="C167" s="5">
        <v>37.5</v>
      </c>
      <c r="D167" s="5">
        <v>3.4</v>
      </c>
      <c r="E167" s="5">
        <v>5.88</v>
      </c>
      <c r="F167" s="10">
        <f t="shared" si="10"/>
        <v>28300220</v>
      </c>
      <c r="G167" s="10">
        <f t="shared" si="11"/>
        <v>14150110</v>
      </c>
      <c r="H167" s="10">
        <f t="shared" si="12"/>
        <v>29680620</v>
      </c>
      <c r="I167" s="10">
        <f t="shared" si="13"/>
        <v>30211020</v>
      </c>
      <c r="J167" s="10">
        <f t="shared" si="14"/>
        <v>30792420</v>
      </c>
    </row>
    <row r="168" spans="1:10" s="6" customFormat="1" ht="15" x14ac:dyDescent="0.25">
      <c r="A168" s="11" t="s">
        <v>284</v>
      </c>
      <c r="B168" s="2" t="s">
        <v>285</v>
      </c>
      <c r="C168" s="5">
        <v>20.100000000000001</v>
      </c>
      <c r="D168" s="5">
        <v>10.75</v>
      </c>
      <c r="E168" s="5">
        <v>7.4</v>
      </c>
      <c r="F168" s="10">
        <f t="shared" si="10"/>
        <v>21343500</v>
      </c>
      <c r="G168" s="10">
        <f t="shared" si="11"/>
        <v>10671750</v>
      </c>
      <c r="H168" s="10">
        <f t="shared" si="12"/>
        <v>25708000</v>
      </c>
      <c r="I168" s="10">
        <f t="shared" si="13"/>
        <v>27385000</v>
      </c>
      <c r="J168" s="10">
        <f t="shared" si="14"/>
        <v>29223250</v>
      </c>
    </row>
    <row r="169" spans="1:10" s="6" customFormat="1" ht="15" x14ac:dyDescent="0.25">
      <c r="A169" s="11" t="s">
        <v>286</v>
      </c>
      <c r="B169" s="2" t="s">
        <v>523</v>
      </c>
      <c r="C169" s="5">
        <v>18.100000000000001</v>
      </c>
      <c r="D169" s="5">
        <v>11.49</v>
      </c>
      <c r="E169" s="5">
        <v>7.4</v>
      </c>
      <c r="F169" s="10">
        <f t="shared" si="10"/>
        <v>20402220</v>
      </c>
      <c r="G169" s="10">
        <f t="shared" si="11"/>
        <v>10201110</v>
      </c>
      <c r="H169" s="10">
        <f t="shared" si="12"/>
        <v>25067160</v>
      </c>
      <c r="I169" s="10">
        <f t="shared" si="13"/>
        <v>26859600</v>
      </c>
      <c r="J169" s="10">
        <f t="shared" si="14"/>
        <v>28824390</v>
      </c>
    </row>
    <row r="170" spans="1:10" s="6" customFormat="1" ht="15" x14ac:dyDescent="0.25">
      <c r="A170" s="11" t="s">
        <v>287</v>
      </c>
      <c r="B170" s="2" t="s">
        <v>524</v>
      </c>
      <c r="C170" s="5">
        <v>18.5</v>
      </c>
      <c r="D170" s="5">
        <v>13.71</v>
      </c>
      <c r="E170" s="5">
        <v>7.4</v>
      </c>
      <c r="F170" s="10">
        <f t="shared" si="10"/>
        <v>21603980</v>
      </c>
      <c r="G170" s="10">
        <f t="shared" si="11"/>
        <v>10801990</v>
      </c>
      <c r="H170" s="10">
        <f t="shared" si="12"/>
        <v>27170240</v>
      </c>
      <c r="I170" s="10">
        <f t="shared" si="13"/>
        <v>29309000</v>
      </c>
      <c r="J170" s="10">
        <f t="shared" si="14"/>
        <v>31653410</v>
      </c>
    </row>
    <row r="171" spans="1:10" s="6" customFormat="1" ht="33" customHeight="1" x14ac:dyDescent="0.25">
      <c r="A171" s="11" t="s">
        <v>484</v>
      </c>
      <c r="B171" s="2" t="s">
        <v>485</v>
      </c>
      <c r="C171" s="5">
        <v>17.8</v>
      </c>
      <c r="D171" s="5">
        <v>11</v>
      </c>
      <c r="E171" s="5">
        <v>7.4</v>
      </c>
      <c r="F171" s="10">
        <f t="shared" si="10"/>
        <v>20003800</v>
      </c>
      <c r="G171" s="10">
        <f t="shared" si="11"/>
        <v>10001900</v>
      </c>
      <c r="H171" s="10">
        <f t="shared" si="12"/>
        <v>24469800</v>
      </c>
      <c r="I171" s="10">
        <f t="shared" si="13"/>
        <v>26185800</v>
      </c>
      <c r="J171" s="10">
        <f t="shared" si="14"/>
        <v>28066800</v>
      </c>
    </row>
    <row r="172" spans="1:10" s="6" customFormat="1" ht="42" customHeight="1" x14ac:dyDescent="0.25">
      <c r="A172" s="11" t="s">
        <v>486</v>
      </c>
      <c r="B172" s="2" t="s">
        <v>487</v>
      </c>
      <c r="C172" s="5">
        <v>17.7</v>
      </c>
      <c r="D172" s="5">
        <v>12.2</v>
      </c>
      <c r="E172" s="5">
        <v>7.4</v>
      </c>
      <c r="F172" s="10">
        <f t="shared" si="10"/>
        <v>20454500</v>
      </c>
      <c r="G172" s="10">
        <f t="shared" si="11"/>
        <v>10227250</v>
      </c>
      <c r="H172" s="10">
        <f t="shared" si="12"/>
        <v>25407700</v>
      </c>
      <c r="I172" s="10">
        <f t="shared" si="13"/>
        <v>27310900</v>
      </c>
      <c r="J172" s="10">
        <f t="shared" si="14"/>
        <v>29397100</v>
      </c>
    </row>
    <row r="173" spans="1:10" s="6" customFormat="1" ht="15" x14ac:dyDescent="0.25">
      <c r="A173" s="11" t="s">
        <v>488</v>
      </c>
      <c r="B173" s="2" t="s">
        <v>489</v>
      </c>
      <c r="C173" s="5">
        <v>18.5</v>
      </c>
      <c r="D173" s="5">
        <v>11.64</v>
      </c>
      <c r="E173" s="5">
        <v>7.4</v>
      </c>
      <c r="F173" s="10">
        <f t="shared" si="10"/>
        <v>20718020</v>
      </c>
      <c r="G173" s="10">
        <f t="shared" si="11"/>
        <v>10359010</v>
      </c>
      <c r="H173" s="10">
        <f t="shared" si="12"/>
        <v>25443860</v>
      </c>
      <c r="I173" s="10">
        <f t="shared" si="13"/>
        <v>27259700</v>
      </c>
      <c r="J173" s="10">
        <f t="shared" si="14"/>
        <v>29250140</v>
      </c>
    </row>
    <row r="174" spans="1:10" s="6" customFormat="1" ht="15" x14ac:dyDescent="0.25">
      <c r="A174" s="11" t="s">
        <v>288</v>
      </c>
      <c r="B174" s="2" t="s">
        <v>289</v>
      </c>
      <c r="C174" s="5">
        <v>6</v>
      </c>
      <c r="D174" s="5">
        <v>4.26</v>
      </c>
      <c r="E174" s="5">
        <v>7.4</v>
      </c>
      <c r="F174" s="10">
        <f t="shared" si="10"/>
        <v>9696880</v>
      </c>
      <c r="G174" s="10">
        <f t="shared" si="11"/>
        <v>4848440</v>
      </c>
      <c r="H174" s="10">
        <f t="shared" si="12"/>
        <v>11426440</v>
      </c>
      <c r="I174" s="10">
        <f t="shared" si="13"/>
        <v>12091000</v>
      </c>
      <c r="J174" s="10">
        <f t="shared" si="14"/>
        <v>12819460</v>
      </c>
    </row>
    <row r="175" spans="1:10" s="6" customFormat="1" ht="15" x14ac:dyDescent="0.25">
      <c r="A175" s="11" t="s">
        <v>290</v>
      </c>
      <c r="B175" s="2" t="s">
        <v>291</v>
      </c>
      <c r="C175" s="5">
        <v>11.2</v>
      </c>
      <c r="D175" s="5">
        <v>3.15</v>
      </c>
      <c r="E175" s="5">
        <v>7.4</v>
      </c>
      <c r="F175" s="10">
        <f t="shared" si="10"/>
        <v>12492600</v>
      </c>
      <c r="G175" s="10">
        <f t="shared" si="11"/>
        <v>6246300</v>
      </c>
      <c r="H175" s="10">
        <f t="shared" si="12"/>
        <v>13771500</v>
      </c>
      <c r="I175" s="10">
        <f t="shared" si="13"/>
        <v>14262900</v>
      </c>
      <c r="J175" s="10">
        <f t="shared" si="14"/>
        <v>14801550</v>
      </c>
    </row>
    <row r="176" spans="1:10" s="6" customFormat="1" ht="27" x14ac:dyDescent="0.25">
      <c r="A176" s="11" t="s">
        <v>292</v>
      </c>
      <c r="B176" s="2" t="s">
        <v>293</v>
      </c>
      <c r="C176" s="5">
        <v>2.2999999999999998</v>
      </c>
      <c r="D176" s="5">
        <v>2.41</v>
      </c>
      <c r="E176" s="5">
        <v>5.88</v>
      </c>
      <c r="F176" s="10">
        <f t="shared" si="10"/>
        <v>5735700</v>
      </c>
      <c r="G176" s="10">
        <f t="shared" si="11"/>
        <v>2867850</v>
      </c>
      <c r="H176" s="10">
        <f t="shared" si="12"/>
        <v>6714160</v>
      </c>
      <c r="I176" s="10">
        <f t="shared" si="13"/>
        <v>7090120</v>
      </c>
      <c r="J176" s="10">
        <f t="shared" si="14"/>
        <v>7502230</v>
      </c>
    </row>
    <row r="177" spans="1:10" s="6" customFormat="1" ht="27" x14ac:dyDescent="0.25">
      <c r="A177" s="11" t="s">
        <v>294</v>
      </c>
      <c r="B177" s="2" t="s">
        <v>295</v>
      </c>
      <c r="C177" s="5">
        <v>2.5</v>
      </c>
      <c r="D177" s="5">
        <v>2.66</v>
      </c>
      <c r="E177" s="5">
        <v>5.88</v>
      </c>
      <c r="F177" s="10">
        <f t="shared" si="10"/>
        <v>5968500</v>
      </c>
      <c r="G177" s="10">
        <f t="shared" si="11"/>
        <v>2984250</v>
      </c>
      <c r="H177" s="10">
        <f t="shared" si="12"/>
        <v>7048460</v>
      </c>
      <c r="I177" s="10">
        <f t="shared" si="13"/>
        <v>7463420</v>
      </c>
      <c r="J177" s="10">
        <f t="shared" si="14"/>
        <v>7918280</v>
      </c>
    </row>
    <row r="178" spans="1:10" s="6" customFormat="1" ht="24" customHeight="1" x14ac:dyDescent="0.25">
      <c r="A178" s="11" t="s">
        <v>296</v>
      </c>
      <c r="B178" s="2" t="s">
        <v>297</v>
      </c>
      <c r="C178" s="5">
        <v>12.9</v>
      </c>
      <c r="D178" s="5">
        <v>4.7300000000000004</v>
      </c>
      <c r="E178" s="5">
        <v>5.88</v>
      </c>
      <c r="F178" s="10">
        <f t="shared" si="10"/>
        <v>13396060</v>
      </c>
      <c r="G178" s="10">
        <f t="shared" si="11"/>
        <v>6698030</v>
      </c>
      <c r="H178" s="10">
        <f t="shared" si="12"/>
        <v>15316440</v>
      </c>
      <c r="I178" s="10">
        <f t="shared" si="13"/>
        <v>16054320</v>
      </c>
      <c r="J178" s="10">
        <f t="shared" si="14"/>
        <v>16863150</v>
      </c>
    </row>
    <row r="179" spans="1:10" s="6" customFormat="1" ht="40.5" x14ac:dyDescent="0.25">
      <c r="A179" s="11" t="s">
        <v>298</v>
      </c>
      <c r="B179" s="2" t="s">
        <v>299</v>
      </c>
      <c r="C179" s="5">
        <v>11.2</v>
      </c>
      <c r="D179" s="5">
        <v>5.28</v>
      </c>
      <c r="E179" s="5">
        <v>5.88</v>
      </c>
      <c r="F179" s="10">
        <f t="shared" si="10"/>
        <v>12562160</v>
      </c>
      <c r="G179" s="10">
        <f t="shared" si="11"/>
        <v>6281080</v>
      </c>
      <c r="H179" s="10">
        <f t="shared" si="12"/>
        <v>14705840</v>
      </c>
      <c r="I179" s="10">
        <f t="shared" si="13"/>
        <v>15529520</v>
      </c>
      <c r="J179" s="10">
        <f t="shared" si="14"/>
        <v>16432400</v>
      </c>
    </row>
    <row r="180" spans="1:10" s="6" customFormat="1" ht="27" x14ac:dyDescent="0.25">
      <c r="A180" s="11" t="s">
        <v>300</v>
      </c>
      <c r="B180" s="2" t="s">
        <v>301</v>
      </c>
      <c r="C180" s="5">
        <v>7.5</v>
      </c>
      <c r="D180" s="5">
        <v>4.17</v>
      </c>
      <c r="E180" s="5">
        <v>5.88</v>
      </c>
      <c r="F180" s="10">
        <f t="shared" si="10"/>
        <v>9759780</v>
      </c>
      <c r="G180" s="10">
        <f t="shared" si="11"/>
        <v>4879890</v>
      </c>
      <c r="H180" s="10">
        <f t="shared" si="12"/>
        <v>11452800</v>
      </c>
      <c r="I180" s="10">
        <f t="shared" si="13"/>
        <v>12103320</v>
      </c>
      <c r="J180" s="10">
        <f t="shared" si="14"/>
        <v>12816390</v>
      </c>
    </row>
    <row r="181" spans="1:10" s="6" customFormat="1" ht="15" x14ac:dyDescent="0.25">
      <c r="A181" s="11" t="s">
        <v>302</v>
      </c>
      <c r="B181" s="2" t="s">
        <v>303</v>
      </c>
      <c r="C181" s="5">
        <v>10.1</v>
      </c>
      <c r="D181" s="5">
        <v>2.2400000000000002</v>
      </c>
      <c r="E181" s="5">
        <v>5.88</v>
      </c>
      <c r="F181" s="10">
        <f t="shared" si="10"/>
        <v>10569140</v>
      </c>
      <c r="G181" s="10">
        <f t="shared" si="11"/>
        <v>5284570</v>
      </c>
      <c r="H181" s="10">
        <f t="shared" si="12"/>
        <v>11478580</v>
      </c>
      <c r="I181" s="10">
        <f t="shared" si="13"/>
        <v>11828020</v>
      </c>
      <c r="J181" s="10">
        <f t="shared" si="14"/>
        <v>12211060</v>
      </c>
    </row>
    <row r="182" spans="1:10" s="6" customFormat="1" ht="47.1" customHeight="1" x14ac:dyDescent="0.25">
      <c r="A182" s="11" t="s">
        <v>304</v>
      </c>
      <c r="B182" s="2" t="s">
        <v>305</v>
      </c>
      <c r="C182" s="5">
        <v>37.700000000000003</v>
      </c>
      <c r="D182" s="5">
        <v>17.670000000000002</v>
      </c>
      <c r="E182" s="5">
        <v>7.4</v>
      </c>
      <c r="F182" s="10">
        <f t="shared" si="10"/>
        <v>35375660</v>
      </c>
      <c r="G182" s="10">
        <f t="shared" si="11"/>
        <v>17687830</v>
      </c>
      <c r="H182" s="10">
        <f t="shared" si="12"/>
        <v>42549680</v>
      </c>
      <c r="I182" s="10">
        <f t="shared" si="13"/>
        <v>45306200</v>
      </c>
      <c r="J182" s="10">
        <f t="shared" si="14"/>
        <v>48327770</v>
      </c>
    </row>
    <row r="183" spans="1:10" s="6" customFormat="1" ht="27" x14ac:dyDescent="0.25">
      <c r="A183" s="11" t="s">
        <v>306</v>
      </c>
      <c r="B183" s="2" t="s">
        <v>307</v>
      </c>
      <c r="C183" s="5">
        <v>37.700000000000003</v>
      </c>
      <c r="D183" s="5">
        <v>17.670000000000002</v>
      </c>
      <c r="E183" s="5">
        <v>7.4</v>
      </c>
      <c r="F183" s="10">
        <f t="shared" si="10"/>
        <v>35375660</v>
      </c>
      <c r="G183" s="10">
        <f t="shared" si="11"/>
        <v>17687830</v>
      </c>
      <c r="H183" s="10">
        <f t="shared" si="12"/>
        <v>42549680</v>
      </c>
      <c r="I183" s="10">
        <f t="shared" si="13"/>
        <v>45306200</v>
      </c>
      <c r="J183" s="10">
        <f t="shared" si="14"/>
        <v>48327770</v>
      </c>
    </row>
    <row r="184" spans="1:10" s="6" customFormat="1" ht="42" customHeight="1" x14ac:dyDescent="0.25">
      <c r="A184" s="11" t="s">
        <v>308</v>
      </c>
      <c r="B184" s="2" t="s">
        <v>309</v>
      </c>
      <c r="C184" s="5">
        <v>65.599999999999994</v>
      </c>
      <c r="D184" s="5">
        <v>20.02</v>
      </c>
      <c r="E184" s="5">
        <v>7.4</v>
      </c>
      <c r="F184" s="10">
        <f t="shared" si="10"/>
        <v>53930560</v>
      </c>
      <c r="G184" s="10">
        <f t="shared" si="11"/>
        <v>26965280</v>
      </c>
      <c r="H184" s="10">
        <f t="shared" si="12"/>
        <v>62058680</v>
      </c>
      <c r="I184" s="10">
        <f t="shared" si="13"/>
        <v>65181800</v>
      </c>
      <c r="J184" s="10">
        <f t="shared" si="14"/>
        <v>68605220</v>
      </c>
    </row>
    <row r="185" spans="1:10" s="6" customFormat="1" ht="51.95" customHeight="1" x14ac:dyDescent="0.25">
      <c r="A185" s="11" t="s">
        <v>310</v>
      </c>
      <c r="B185" s="2" t="s">
        <v>311</v>
      </c>
      <c r="C185" s="5">
        <v>65.599999999999994</v>
      </c>
      <c r="D185" s="5">
        <v>20.02</v>
      </c>
      <c r="E185" s="5">
        <v>7.4</v>
      </c>
      <c r="F185" s="10">
        <f t="shared" si="10"/>
        <v>53930560</v>
      </c>
      <c r="G185" s="10">
        <f t="shared" si="11"/>
        <v>26965280</v>
      </c>
      <c r="H185" s="10">
        <f t="shared" si="12"/>
        <v>62058680</v>
      </c>
      <c r="I185" s="10">
        <f t="shared" si="13"/>
        <v>65181800</v>
      </c>
      <c r="J185" s="10">
        <f t="shared" si="14"/>
        <v>68605220</v>
      </c>
    </row>
    <row r="186" spans="1:10" s="6" customFormat="1" ht="39" customHeight="1" x14ac:dyDescent="0.25">
      <c r="A186" s="11" t="s">
        <v>312</v>
      </c>
      <c r="B186" s="2" t="s">
        <v>525</v>
      </c>
      <c r="C186" s="5">
        <v>18</v>
      </c>
      <c r="D186" s="5">
        <v>5.16</v>
      </c>
      <c r="E186" s="5">
        <v>7.4</v>
      </c>
      <c r="F186" s="10">
        <f t="shared" si="10"/>
        <v>17630080</v>
      </c>
      <c r="G186" s="10">
        <f t="shared" si="11"/>
        <v>8815040</v>
      </c>
      <c r="H186" s="10">
        <f t="shared" si="12"/>
        <v>19725040</v>
      </c>
      <c r="I186" s="10">
        <f t="shared" si="13"/>
        <v>20530000</v>
      </c>
      <c r="J186" s="10">
        <f t="shared" si="14"/>
        <v>21412360</v>
      </c>
    </row>
    <row r="187" spans="1:10" s="6" customFormat="1" ht="15" x14ac:dyDescent="0.25">
      <c r="A187" s="11" t="s">
        <v>313</v>
      </c>
      <c r="B187" s="2" t="s">
        <v>314</v>
      </c>
      <c r="C187" s="5">
        <v>20</v>
      </c>
      <c r="D187" s="5">
        <v>5.16</v>
      </c>
      <c r="E187" s="5">
        <v>7.4</v>
      </c>
      <c r="F187" s="10">
        <f t="shared" si="10"/>
        <v>18888080</v>
      </c>
      <c r="G187" s="10">
        <f t="shared" si="11"/>
        <v>9444040</v>
      </c>
      <c r="H187" s="10">
        <f t="shared" si="12"/>
        <v>20983040</v>
      </c>
      <c r="I187" s="10">
        <f t="shared" si="13"/>
        <v>21788000</v>
      </c>
      <c r="J187" s="10">
        <f t="shared" si="14"/>
        <v>22670360</v>
      </c>
    </row>
    <row r="188" spans="1:10" s="6" customFormat="1" ht="15" x14ac:dyDescent="0.25">
      <c r="A188" s="11" t="s">
        <v>315</v>
      </c>
      <c r="B188" s="2" t="s">
        <v>316</v>
      </c>
      <c r="C188" s="5">
        <v>15.1</v>
      </c>
      <c r="D188" s="5">
        <v>5.16</v>
      </c>
      <c r="E188" s="5">
        <v>7.4</v>
      </c>
      <c r="F188" s="10">
        <f t="shared" si="10"/>
        <v>15805980</v>
      </c>
      <c r="G188" s="10">
        <f t="shared" si="11"/>
        <v>7902990</v>
      </c>
      <c r="H188" s="10">
        <f t="shared" si="12"/>
        <v>17900940</v>
      </c>
      <c r="I188" s="10">
        <f t="shared" si="13"/>
        <v>18705900</v>
      </c>
      <c r="J188" s="10">
        <f t="shared" si="14"/>
        <v>19588260</v>
      </c>
    </row>
    <row r="189" spans="1:10" s="6" customFormat="1" ht="15" x14ac:dyDescent="0.25">
      <c r="A189" s="11" t="s">
        <v>317</v>
      </c>
      <c r="B189" s="2" t="s">
        <v>318</v>
      </c>
      <c r="C189" s="5">
        <v>16</v>
      </c>
      <c r="D189" s="5">
        <v>9.14</v>
      </c>
      <c r="E189" s="5">
        <v>7.4</v>
      </c>
      <c r="F189" s="10">
        <f t="shared" si="10"/>
        <v>18075520</v>
      </c>
      <c r="G189" s="10">
        <f t="shared" si="11"/>
        <v>9037760</v>
      </c>
      <c r="H189" s="10">
        <f t="shared" si="12"/>
        <v>21786360</v>
      </c>
      <c r="I189" s="10">
        <f t="shared" si="13"/>
        <v>23212200</v>
      </c>
      <c r="J189" s="10">
        <f t="shared" si="14"/>
        <v>24775140</v>
      </c>
    </row>
    <row r="190" spans="1:10" s="6" customFormat="1" ht="15" x14ac:dyDescent="0.25">
      <c r="A190" s="11" t="s">
        <v>319</v>
      </c>
      <c r="B190" s="2" t="s">
        <v>526</v>
      </c>
      <c r="C190" s="5">
        <v>16</v>
      </c>
      <c r="D190" s="5">
        <v>10.19</v>
      </c>
      <c r="E190" s="5">
        <v>7.4</v>
      </c>
      <c r="F190" s="10">
        <f t="shared" si="10"/>
        <v>18524920</v>
      </c>
      <c r="G190" s="10">
        <f t="shared" si="11"/>
        <v>9262460</v>
      </c>
      <c r="H190" s="10">
        <f t="shared" si="12"/>
        <v>22662060</v>
      </c>
      <c r="I190" s="10">
        <f t="shared" si="13"/>
        <v>24251700</v>
      </c>
      <c r="J190" s="10">
        <f t="shared" si="14"/>
        <v>25994190</v>
      </c>
    </row>
    <row r="191" spans="1:10" s="6" customFormat="1" ht="15" x14ac:dyDescent="0.25">
      <c r="A191" s="11" t="s">
        <v>320</v>
      </c>
      <c r="B191" s="2" t="s">
        <v>527</v>
      </c>
      <c r="C191" s="5">
        <v>20</v>
      </c>
      <c r="D191" s="5">
        <v>9.6999999999999993</v>
      </c>
      <c r="E191" s="5">
        <v>7.4</v>
      </c>
      <c r="F191" s="10">
        <f t="shared" si="10"/>
        <v>20831200</v>
      </c>
      <c r="G191" s="10">
        <f t="shared" si="11"/>
        <v>10415600</v>
      </c>
      <c r="H191" s="10">
        <f t="shared" si="12"/>
        <v>24769400</v>
      </c>
      <c r="I191" s="10">
        <f t="shared" si="13"/>
        <v>26282600</v>
      </c>
      <c r="J191" s="10">
        <f t="shared" si="14"/>
        <v>27941300</v>
      </c>
    </row>
    <row r="192" spans="1:10" s="6" customFormat="1" ht="15" x14ac:dyDescent="0.25">
      <c r="A192" s="11" t="s">
        <v>321</v>
      </c>
      <c r="B192" s="2" t="s">
        <v>322</v>
      </c>
      <c r="C192" s="5">
        <v>2</v>
      </c>
      <c r="D192" s="5">
        <v>2.66</v>
      </c>
      <c r="E192" s="5">
        <v>5.81</v>
      </c>
      <c r="F192" s="10">
        <f t="shared" si="10"/>
        <v>5615220</v>
      </c>
      <c r="G192" s="10">
        <f t="shared" si="11"/>
        <v>2807610</v>
      </c>
      <c r="H192" s="10">
        <f t="shared" si="12"/>
        <v>6695180</v>
      </c>
      <c r="I192" s="10">
        <f t="shared" si="13"/>
        <v>7110140</v>
      </c>
      <c r="J192" s="10">
        <f t="shared" si="14"/>
        <v>7565000</v>
      </c>
    </row>
    <row r="193" spans="1:10" s="6" customFormat="1" ht="44.1" customHeight="1" x14ac:dyDescent="0.25">
      <c r="A193" s="11" t="s">
        <v>323</v>
      </c>
      <c r="B193" s="2" t="s">
        <v>324</v>
      </c>
      <c r="C193" s="5">
        <v>5.2</v>
      </c>
      <c r="D193" s="5">
        <v>3.89</v>
      </c>
      <c r="E193" s="5">
        <v>5.81</v>
      </c>
      <c r="F193" s="10">
        <f t="shared" si="10"/>
        <v>8154460</v>
      </c>
      <c r="G193" s="10">
        <f t="shared" si="11"/>
        <v>4077230</v>
      </c>
      <c r="H193" s="10">
        <f t="shared" si="12"/>
        <v>9733800</v>
      </c>
      <c r="I193" s="10">
        <f t="shared" si="13"/>
        <v>10340640</v>
      </c>
      <c r="J193" s="10">
        <f t="shared" si="14"/>
        <v>11005830</v>
      </c>
    </row>
    <row r="194" spans="1:10" s="6" customFormat="1" ht="15" x14ac:dyDescent="0.25">
      <c r="A194" s="11" t="s">
        <v>325</v>
      </c>
      <c r="B194" s="2" t="s">
        <v>326</v>
      </c>
      <c r="C194" s="5">
        <v>2</v>
      </c>
      <c r="D194" s="5">
        <v>1.85</v>
      </c>
      <c r="E194" s="5">
        <v>2.42</v>
      </c>
      <c r="F194" s="10">
        <f t="shared" si="10"/>
        <v>3390480</v>
      </c>
      <c r="G194" s="10">
        <f t="shared" si="11"/>
        <v>1695240</v>
      </c>
      <c r="H194" s="10">
        <f t="shared" si="12"/>
        <v>4141580</v>
      </c>
      <c r="I194" s="10">
        <f t="shared" si="13"/>
        <v>4430180</v>
      </c>
      <c r="J194" s="10">
        <f t="shared" si="14"/>
        <v>4746530</v>
      </c>
    </row>
    <row r="195" spans="1:10" s="6" customFormat="1" ht="44.1" customHeight="1" x14ac:dyDescent="0.25">
      <c r="A195" s="11" t="s">
        <v>327</v>
      </c>
      <c r="B195" s="2" t="s">
        <v>328</v>
      </c>
      <c r="C195" s="5">
        <v>2.2000000000000002</v>
      </c>
      <c r="D195" s="5">
        <v>2.1</v>
      </c>
      <c r="E195" s="5">
        <v>1.99</v>
      </c>
      <c r="F195" s="10">
        <f t="shared" si="10"/>
        <v>3385060</v>
      </c>
      <c r="G195" s="10">
        <f t="shared" si="11"/>
        <v>1692530</v>
      </c>
      <c r="H195" s="10">
        <f t="shared" si="12"/>
        <v>4237660</v>
      </c>
      <c r="I195" s="10">
        <f t="shared" si="13"/>
        <v>4565260</v>
      </c>
      <c r="J195" s="10">
        <f t="shared" si="14"/>
        <v>4924360</v>
      </c>
    </row>
    <row r="196" spans="1:10" s="6" customFormat="1" ht="40.5" x14ac:dyDescent="0.25">
      <c r="A196" s="11" t="s">
        <v>329</v>
      </c>
      <c r="B196" s="2" t="s">
        <v>330</v>
      </c>
      <c r="C196" s="5">
        <v>4</v>
      </c>
      <c r="D196" s="5">
        <v>4.7300000000000004</v>
      </c>
      <c r="E196" s="5">
        <v>5.81</v>
      </c>
      <c r="F196" s="10">
        <f t="shared" ref="F196:F259" si="15">(C196*629000)+(D196*428000)+(E196*554000)</f>
        <v>7759180</v>
      </c>
      <c r="G196" s="10">
        <f t="shared" ref="G196:G259" si="16">0.5*((C196*629000)+(D196*428000)+(E196*554000))</f>
        <v>3879590</v>
      </c>
      <c r="H196" s="10">
        <f t="shared" ref="H196:H259" si="17">(C196*629000)+(D196*834000)+(E196*554000)</f>
        <v>9679560</v>
      </c>
      <c r="I196" s="10">
        <f t="shared" ref="I196:I259" si="18">(C196*629000)+(D196*990000)+(E196*554000)</f>
        <v>10417440</v>
      </c>
      <c r="J196" s="10">
        <f t="shared" ref="J196:J259" si="19">(C196*629000)+(D196*1161000)+(E196*554000)</f>
        <v>11226270</v>
      </c>
    </row>
    <row r="197" spans="1:10" s="6" customFormat="1" ht="15" x14ac:dyDescent="0.25">
      <c r="A197" s="11" t="s">
        <v>331</v>
      </c>
      <c r="B197" s="2" t="s">
        <v>332</v>
      </c>
      <c r="C197" s="5">
        <v>4.5999999999999996</v>
      </c>
      <c r="D197" s="5">
        <v>3.98</v>
      </c>
      <c r="E197" s="5">
        <v>5.81</v>
      </c>
      <c r="F197" s="10">
        <f t="shared" si="15"/>
        <v>7815580</v>
      </c>
      <c r="G197" s="10">
        <f t="shared" si="16"/>
        <v>3907790</v>
      </c>
      <c r="H197" s="10">
        <f t="shared" si="17"/>
        <v>9431460</v>
      </c>
      <c r="I197" s="10">
        <f t="shared" si="18"/>
        <v>10052340</v>
      </c>
      <c r="J197" s="10">
        <f t="shared" si="19"/>
        <v>10732920</v>
      </c>
    </row>
    <row r="198" spans="1:10" s="6" customFormat="1" ht="15" x14ac:dyDescent="0.25">
      <c r="A198" s="11" t="s">
        <v>333</v>
      </c>
      <c r="B198" s="2" t="s">
        <v>334</v>
      </c>
      <c r="C198" s="5">
        <v>6</v>
      </c>
      <c r="D198" s="5">
        <v>5</v>
      </c>
      <c r="E198" s="5">
        <v>5.88</v>
      </c>
      <c r="F198" s="10">
        <f t="shared" si="15"/>
        <v>9171520</v>
      </c>
      <c r="G198" s="10">
        <f t="shared" si="16"/>
        <v>4585760</v>
      </c>
      <c r="H198" s="10">
        <f t="shared" si="17"/>
        <v>11201520</v>
      </c>
      <c r="I198" s="10">
        <f t="shared" si="18"/>
        <v>11981520</v>
      </c>
      <c r="J198" s="10">
        <f t="shared" si="19"/>
        <v>12836520</v>
      </c>
    </row>
    <row r="199" spans="1:10" s="6" customFormat="1" ht="15" x14ac:dyDescent="0.25">
      <c r="A199" s="11" t="s">
        <v>335</v>
      </c>
      <c r="B199" s="2" t="s">
        <v>336</v>
      </c>
      <c r="C199" s="5">
        <v>7.2</v>
      </c>
      <c r="D199" s="5">
        <v>6.08</v>
      </c>
      <c r="E199" s="5">
        <v>5.88</v>
      </c>
      <c r="F199" s="10">
        <f t="shared" si="15"/>
        <v>10388560</v>
      </c>
      <c r="G199" s="10">
        <f t="shared" si="16"/>
        <v>5194280</v>
      </c>
      <c r="H199" s="10">
        <f t="shared" si="17"/>
        <v>12857040</v>
      </c>
      <c r="I199" s="10">
        <f t="shared" si="18"/>
        <v>13805520</v>
      </c>
      <c r="J199" s="10">
        <f t="shared" si="19"/>
        <v>14845200</v>
      </c>
    </row>
    <row r="200" spans="1:10" s="6" customFormat="1" ht="27" x14ac:dyDescent="0.25">
      <c r="A200" s="11" t="s">
        <v>337</v>
      </c>
      <c r="B200" s="2" t="s">
        <v>338</v>
      </c>
      <c r="C200" s="5">
        <v>10</v>
      </c>
      <c r="D200" s="5">
        <v>7.14</v>
      </c>
      <c r="E200" s="5">
        <v>5.88</v>
      </c>
      <c r="F200" s="10">
        <f t="shared" si="15"/>
        <v>12603440</v>
      </c>
      <c r="G200" s="10">
        <f t="shared" si="16"/>
        <v>6301720</v>
      </c>
      <c r="H200" s="10">
        <f t="shared" si="17"/>
        <v>15502280</v>
      </c>
      <c r="I200" s="10">
        <f t="shared" si="18"/>
        <v>16616120</v>
      </c>
      <c r="J200" s="10">
        <f t="shared" si="19"/>
        <v>17837060</v>
      </c>
    </row>
    <row r="201" spans="1:10" s="6" customFormat="1" ht="27" x14ac:dyDescent="0.25">
      <c r="A201" s="11" t="s">
        <v>339</v>
      </c>
      <c r="B201" s="2" t="s">
        <v>340</v>
      </c>
      <c r="C201" s="5">
        <v>4</v>
      </c>
      <c r="D201" s="5">
        <v>4.7300000000000004</v>
      </c>
      <c r="E201" s="5">
        <v>5.88</v>
      </c>
      <c r="F201" s="10">
        <f t="shared" si="15"/>
        <v>7797960</v>
      </c>
      <c r="G201" s="10">
        <f t="shared" si="16"/>
        <v>3898980</v>
      </c>
      <c r="H201" s="10">
        <f t="shared" si="17"/>
        <v>9718340</v>
      </c>
      <c r="I201" s="10">
        <f t="shared" si="18"/>
        <v>10456220</v>
      </c>
      <c r="J201" s="10">
        <f t="shared" si="19"/>
        <v>11265050</v>
      </c>
    </row>
    <row r="202" spans="1:10" s="6" customFormat="1" ht="15" x14ac:dyDescent="0.25">
      <c r="A202" s="11" t="s">
        <v>341</v>
      </c>
      <c r="B202" s="2" t="s">
        <v>342</v>
      </c>
      <c r="C202" s="5">
        <v>12</v>
      </c>
      <c r="D202" s="5">
        <v>5.65</v>
      </c>
      <c r="E202" s="5">
        <v>5.88</v>
      </c>
      <c r="F202" s="10">
        <f t="shared" si="15"/>
        <v>13223720</v>
      </c>
      <c r="G202" s="10">
        <f t="shared" si="16"/>
        <v>6611860</v>
      </c>
      <c r="H202" s="10">
        <f t="shared" si="17"/>
        <v>15517620</v>
      </c>
      <c r="I202" s="10">
        <f t="shared" si="18"/>
        <v>16399020</v>
      </c>
      <c r="J202" s="10">
        <f t="shared" si="19"/>
        <v>17365170</v>
      </c>
    </row>
    <row r="203" spans="1:10" s="6" customFormat="1" ht="15" x14ac:dyDescent="0.25">
      <c r="A203" s="11" t="s">
        <v>343</v>
      </c>
      <c r="B203" s="2" t="s">
        <v>344</v>
      </c>
      <c r="C203" s="5">
        <v>10.5</v>
      </c>
      <c r="D203" s="5">
        <v>5</v>
      </c>
      <c r="E203" s="5">
        <v>5.88</v>
      </c>
      <c r="F203" s="10">
        <f t="shared" si="15"/>
        <v>12002020</v>
      </c>
      <c r="G203" s="10">
        <f t="shared" si="16"/>
        <v>6001010</v>
      </c>
      <c r="H203" s="10">
        <f t="shared" si="17"/>
        <v>14032020</v>
      </c>
      <c r="I203" s="10">
        <f t="shared" si="18"/>
        <v>14812020</v>
      </c>
      <c r="J203" s="10">
        <f t="shared" si="19"/>
        <v>15667020</v>
      </c>
    </row>
    <row r="204" spans="1:10" s="6" customFormat="1" ht="27" x14ac:dyDescent="0.25">
      <c r="A204" s="11" t="s">
        <v>345</v>
      </c>
      <c r="B204" s="2" t="s">
        <v>346</v>
      </c>
      <c r="C204" s="5">
        <v>7.2</v>
      </c>
      <c r="D204" s="5">
        <v>5.84</v>
      </c>
      <c r="E204" s="5">
        <v>5.88</v>
      </c>
      <c r="F204" s="10">
        <f t="shared" si="15"/>
        <v>10285840</v>
      </c>
      <c r="G204" s="10">
        <f t="shared" si="16"/>
        <v>5142920</v>
      </c>
      <c r="H204" s="10">
        <f t="shared" si="17"/>
        <v>12656880</v>
      </c>
      <c r="I204" s="10">
        <f t="shared" si="18"/>
        <v>13567920</v>
      </c>
      <c r="J204" s="10">
        <f t="shared" si="19"/>
        <v>14566560</v>
      </c>
    </row>
    <row r="205" spans="1:10" s="6" customFormat="1" ht="15" x14ac:dyDescent="0.25">
      <c r="A205" s="11" t="s">
        <v>347</v>
      </c>
      <c r="B205" s="2" t="s">
        <v>348</v>
      </c>
      <c r="C205" s="5">
        <v>6</v>
      </c>
      <c r="D205" s="5">
        <v>4.82</v>
      </c>
      <c r="E205" s="5">
        <v>5.88</v>
      </c>
      <c r="F205" s="10">
        <f t="shared" si="15"/>
        <v>9094480</v>
      </c>
      <c r="G205" s="10">
        <f t="shared" si="16"/>
        <v>4547240</v>
      </c>
      <c r="H205" s="10">
        <f t="shared" si="17"/>
        <v>11051400</v>
      </c>
      <c r="I205" s="10">
        <f t="shared" si="18"/>
        <v>11803320</v>
      </c>
      <c r="J205" s="10">
        <f t="shared" si="19"/>
        <v>12627540</v>
      </c>
    </row>
    <row r="206" spans="1:10" s="6" customFormat="1" ht="15" x14ac:dyDescent="0.25">
      <c r="A206" s="11" t="s">
        <v>349</v>
      </c>
      <c r="B206" s="2" t="s">
        <v>350</v>
      </c>
      <c r="C206" s="5">
        <v>7.6</v>
      </c>
      <c r="D206" s="5">
        <v>5.28</v>
      </c>
      <c r="E206" s="5">
        <v>5.88</v>
      </c>
      <c r="F206" s="10">
        <f t="shared" si="15"/>
        <v>10297760</v>
      </c>
      <c r="G206" s="10">
        <f t="shared" si="16"/>
        <v>5148880</v>
      </c>
      <c r="H206" s="10">
        <f t="shared" si="17"/>
        <v>12441440</v>
      </c>
      <c r="I206" s="10">
        <f t="shared" si="18"/>
        <v>13265120</v>
      </c>
      <c r="J206" s="10">
        <f t="shared" si="19"/>
        <v>14168000</v>
      </c>
    </row>
    <row r="207" spans="1:10" s="6" customFormat="1" ht="27" x14ac:dyDescent="0.25">
      <c r="A207" s="11" t="s">
        <v>351</v>
      </c>
      <c r="B207" s="2" t="s">
        <v>352</v>
      </c>
      <c r="C207" s="5">
        <v>5.2</v>
      </c>
      <c r="D207" s="5">
        <v>3.71</v>
      </c>
      <c r="E207" s="5">
        <v>5.88</v>
      </c>
      <c r="F207" s="10">
        <f t="shared" si="15"/>
        <v>8116200</v>
      </c>
      <c r="G207" s="10">
        <f t="shared" si="16"/>
        <v>4058100</v>
      </c>
      <c r="H207" s="10">
        <f t="shared" si="17"/>
        <v>9622460</v>
      </c>
      <c r="I207" s="10">
        <f t="shared" si="18"/>
        <v>10201220</v>
      </c>
      <c r="J207" s="10">
        <f t="shared" si="19"/>
        <v>10835630</v>
      </c>
    </row>
    <row r="208" spans="1:10" s="6" customFormat="1" ht="15" x14ac:dyDescent="0.25">
      <c r="A208" s="11" t="s">
        <v>353</v>
      </c>
      <c r="B208" s="2" t="s">
        <v>354</v>
      </c>
      <c r="C208" s="5">
        <v>4</v>
      </c>
      <c r="D208" s="5">
        <v>2.9</v>
      </c>
      <c r="E208" s="5">
        <v>5.88</v>
      </c>
      <c r="F208" s="10">
        <f t="shared" si="15"/>
        <v>7014720</v>
      </c>
      <c r="G208" s="10">
        <f t="shared" si="16"/>
        <v>3507360</v>
      </c>
      <c r="H208" s="10">
        <f t="shared" si="17"/>
        <v>8192120</v>
      </c>
      <c r="I208" s="10">
        <f t="shared" si="18"/>
        <v>8644520</v>
      </c>
      <c r="J208" s="10">
        <f t="shared" si="19"/>
        <v>9140420</v>
      </c>
    </row>
    <row r="209" spans="1:10" s="6" customFormat="1" ht="113.1" customHeight="1" x14ac:dyDescent="0.25">
      <c r="A209" s="11" t="s">
        <v>492</v>
      </c>
      <c r="B209" s="2" t="s">
        <v>493</v>
      </c>
      <c r="C209" s="5">
        <v>2.2000000000000002</v>
      </c>
      <c r="D209" s="5">
        <v>1.85</v>
      </c>
      <c r="E209" s="5">
        <v>2.37</v>
      </c>
      <c r="F209" s="10">
        <f t="shared" si="15"/>
        <v>3488580</v>
      </c>
      <c r="G209" s="10">
        <f t="shared" si="16"/>
        <v>1744290</v>
      </c>
      <c r="H209" s="10">
        <f t="shared" si="17"/>
        <v>4239680</v>
      </c>
      <c r="I209" s="10">
        <f t="shared" si="18"/>
        <v>4528280</v>
      </c>
      <c r="J209" s="10">
        <f t="shared" si="19"/>
        <v>4844630</v>
      </c>
    </row>
    <row r="210" spans="1:10" s="6" customFormat="1" ht="83.1" customHeight="1" x14ac:dyDescent="0.25">
      <c r="A210" s="11" t="s">
        <v>494</v>
      </c>
      <c r="B210" s="2" t="s">
        <v>495</v>
      </c>
      <c r="C210" s="5">
        <v>2.5</v>
      </c>
      <c r="D210" s="5">
        <v>1.85</v>
      </c>
      <c r="E210" s="5">
        <v>2.37</v>
      </c>
      <c r="F210" s="10">
        <f t="shared" si="15"/>
        <v>3677280</v>
      </c>
      <c r="G210" s="10">
        <f t="shared" si="16"/>
        <v>1838640</v>
      </c>
      <c r="H210" s="10">
        <f t="shared" si="17"/>
        <v>4428380</v>
      </c>
      <c r="I210" s="10">
        <f t="shared" si="18"/>
        <v>4716980</v>
      </c>
      <c r="J210" s="10">
        <f t="shared" si="19"/>
        <v>5033330</v>
      </c>
    </row>
    <row r="211" spans="1:10" s="6" customFormat="1" ht="15" x14ac:dyDescent="0.25">
      <c r="A211" s="11" t="s">
        <v>355</v>
      </c>
      <c r="B211" s="2" t="s">
        <v>356</v>
      </c>
      <c r="C211" s="5">
        <v>35.5</v>
      </c>
      <c r="D211" s="5">
        <v>5.56</v>
      </c>
      <c r="E211" s="5">
        <v>5.88</v>
      </c>
      <c r="F211" s="10">
        <f t="shared" si="15"/>
        <v>27966700</v>
      </c>
      <c r="G211" s="10">
        <f t="shared" si="16"/>
        <v>13983350</v>
      </c>
      <c r="H211" s="10">
        <f t="shared" si="17"/>
        <v>30224060</v>
      </c>
      <c r="I211" s="10">
        <f t="shared" si="18"/>
        <v>31091420</v>
      </c>
      <c r="J211" s="10">
        <f t="shared" si="19"/>
        <v>32042180</v>
      </c>
    </row>
    <row r="212" spans="1:10" s="6" customFormat="1" ht="42" customHeight="1" x14ac:dyDescent="0.25">
      <c r="A212" s="11" t="s">
        <v>357</v>
      </c>
      <c r="B212" s="2" t="s">
        <v>358</v>
      </c>
      <c r="C212" s="5">
        <v>4.2</v>
      </c>
      <c r="D212" s="5">
        <v>5.81</v>
      </c>
      <c r="E212" s="5">
        <v>5.88</v>
      </c>
      <c r="F212" s="10">
        <f t="shared" si="15"/>
        <v>8386000</v>
      </c>
      <c r="G212" s="10">
        <f t="shared" si="16"/>
        <v>4193000</v>
      </c>
      <c r="H212" s="10">
        <f t="shared" si="17"/>
        <v>10744860</v>
      </c>
      <c r="I212" s="10">
        <f t="shared" si="18"/>
        <v>11651220</v>
      </c>
      <c r="J212" s="10">
        <f t="shared" si="19"/>
        <v>12644730</v>
      </c>
    </row>
    <row r="213" spans="1:10" s="6" customFormat="1" ht="27" x14ac:dyDescent="0.25">
      <c r="A213" s="11" t="s">
        <v>359</v>
      </c>
      <c r="B213" s="2" t="s">
        <v>360</v>
      </c>
      <c r="C213" s="5">
        <v>5.3</v>
      </c>
      <c r="D213" s="5">
        <v>4.4800000000000004</v>
      </c>
      <c r="E213" s="5">
        <v>5.88</v>
      </c>
      <c r="F213" s="10">
        <f t="shared" si="15"/>
        <v>8508660</v>
      </c>
      <c r="G213" s="10">
        <f t="shared" si="16"/>
        <v>4254330</v>
      </c>
      <c r="H213" s="10">
        <f t="shared" si="17"/>
        <v>10327540</v>
      </c>
      <c r="I213" s="10">
        <f t="shared" si="18"/>
        <v>11026420</v>
      </c>
      <c r="J213" s="10">
        <f t="shared" si="19"/>
        <v>11792500</v>
      </c>
    </row>
    <row r="214" spans="1:10" s="6" customFormat="1" ht="36.950000000000003" customHeight="1" x14ac:dyDescent="0.25">
      <c r="A214" s="11" t="s">
        <v>361</v>
      </c>
      <c r="B214" s="2" t="s">
        <v>362</v>
      </c>
      <c r="C214" s="5">
        <v>5.3</v>
      </c>
      <c r="D214" s="5">
        <v>5.22</v>
      </c>
      <c r="E214" s="5">
        <v>5.88</v>
      </c>
      <c r="F214" s="10">
        <f t="shared" si="15"/>
        <v>8825380</v>
      </c>
      <c r="G214" s="10">
        <f t="shared" si="16"/>
        <v>4412690</v>
      </c>
      <c r="H214" s="10">
        <f t="shared" si="17"/>
        <v>10944700</v>
      </c>
      <c r="I214" s="10">
        <f t="shared" si="18"/>
        <v>11759020</v>
      </c>
      <c r="J214" s="10">
        <f t="shared" si="19"/>
        <v>12651640</v>
      </c>
    </row>
    <row r="215" spans="1:10" s="6" customFormat="1" ht="27" x14ac:dyDescent="0.25">
      <c r="A215" s="11" t="s">
        <v>363</v>
      </c>
      <c r="B215" s="2" t="s">
        <v>364</v>
      </c>
      <c r="C215" s="5">
        <v>7.7</v>
      </c>
      <c r="D215" s="5">
        <v>4.45</v>
      </c>
      <c r="E215" s="5">
        <v>5.88</v>
      </c>
      <c r="F215" s="10">
        <f t="shared" si="15"/>
        <v>10005420</v>
      </c>
      <c r="G215" s="10">
        <f t="shared" si="16"/>
        <v>5002710</v>
      </c>
      <c r="H215" s="10">
        <f t="shared" si="17"/>
        <v>11812120</v>
      </c>
      <c r="I215" s="10">
        <f t="shared" si="18"/>
        <v>12506320</v>
      </c>
      <c r="J215" s="10">
        <f t="shared" si="19"/>
        <v>13267270</v>
      </c>
    </row>
    <row r="216" spans="1:10" s="6" customFormat="1" ht="36.950000000000003" customHeight="1" x14ac:dyDescent="0.25">
      <c r="A216" s="11" t="s">
        <v>365</v>
      </c>
      <c r="B216" s="2" t="s">
        <v>366</v>
      </c>
      <c r="C216" s="5">
        <v>12</v>
      </c>
      <c r="D216" s="5">
        <v>4.97</v>
      </c>
      <c r="E216" s="5" t="s">
        <v>449</v>
      </c>
      <c r="F216" s="10">
        <f t="shared" si="15"/>
        <v>12893900</v>
      </c>
      <c r="G216" s="10">
        <f t="shared" si="16"/>
        <v>6446950</v>
      </c>
      <c r="H216" s="10">
        <f t="shared" si="17"/>
        <v>14911720</v>
      </c>
      <c r="I216" s="10">
        <f t="shared" si="18"/>
        <v>15687040</v>
      </c>
      <c r="J216" s="10">
        <f t="shared" si="19"/>
        <v>16536910</v>
      </c>
    </row>
    <row r="217" spans="1:10" s="6" customFormat="1" ht="40.5" x14ac:dyDescent="0.25">
      <c r="A217" s="11" t="s">
        <v>367</v>
      </c>
      <c r="B217" s="2" t="s">
        <v>368</v>
      </c>
      <c r="C217" s="5">
        <v>28</v>
      </c>
      <c r="D217" s="5">
        <v>6.3</v>
      </c>
      <c r="E217" s="5" t="s">
        <v>449</v>
      </c>
      <c r="F217" s="10">
        <f t="shared" si="15"/>
        <v>23527140</v>
      </c>
      <c r="G217" s="10">
        <f t="shared" si="16"/>
        <v>11763570</v>
      </c>
      <c r="H217" s="10">
        <f t="shared" si="17"/>
        <v>26084940</v>
      </c>
      <c r="I217" s="10">
        <f t="shared" si="18"/>
        <v>27067740</v>
      </c>
      <c r="J217" s="10">
        <f t="shared" si="19"/>
        <v>28145040</v>
      </c>
    </row>
    <row r="218" spans="1:10" s="6" customFormat="1" ht="15" x14ac:dyDescent="0.25">
      <c r="A218" s="11" t="s">
        <v>496</v>
      </c>
      <c r="B218" s="2" t="s">
        <v>497</v>
      </c>
      <c r="C218" s="5">
        <v>8.5</v>
      </c>
      <c r="D218" s="5">
        <v>7.5</v>
      </c>
      <c r="E218" s="5">
        <v>5.88</v>
      </c>
      <c r="F218" s="10">
        <f t="shared" si="15"/>
        <v>11814020</v>
      </c>
      <c r="G218" s="10">
        <f t="shared" si="16"/>
        <v>5907010</v>
      </c>
      <c r="H218" s="10">
        <f t="shared" si="17"/>
        <v>14859020</v>
      </c>
      <c r="I218" s="10">
        <f t="shared" si="18"/>
        <v>16029020</v>
      </c>
      <c r="J218" s="10">
        <f t="shared" si="19"/>
        <v>17311520</v>
      </c>
    </row>
    <row r="219" spans="1:10" s="6" customFormat="1" ht="15" x14ac:dyDescent="0.25">
      <c r="A219" s="11" t="s">
        <v>498</v>
      </c>
      <c r="B219" s="2" t="s">
        <v>499</v>
      </c>
      <c r="C219" s="5">
        <v>10</v>
      </c>
      <c r="D219" s="5">
        <v>7.5</v>
      </c>
      <c r="E219" s="5">
        <v>5.88</v>
      </c>
      <c r="F219" s="10">
        <f t="shared" si="15"/>
        <v>12757520</v>
      </c>
      <c r="G219" s="10">
        <f t="shared" si="16"/>
        <v>6378760</v>
      </c>
      <c r="H219" s="10">
        <f t="shared" si="17"/>
        <v>15802520</v>
      </c>
      <c r="I219" s="10">
        <f t="shared" si="18"/>
        <v>16972520</v>
      </c>
      <c r="J219" s="10">
        <f t="shared" si="19"/>
        <v>18255020</v>
      </c>
    </row>
    <row r="220" spans="1:10" s="6" customFormat="1" ht="15" x14ac:dyDescent="0.25">
      <c r="A220" s="11" t="s">
        <v>500</v>
      </c>
      <c r="B220" s="2" t="s">
        <v>501</v>
      </c>
      <c r="C220" s="5">
        <v>14.1</v>
      </c>
      <c r="D220" s="5">
        <v>7.5</v>
      </c>
      <c r="E220" s="5">
        <v>5.88</v>
      </c>
      <c r="F220" s="10">
        <f t="shared" si="15"/>
        <v>15336420</v>
      </c>
      <c r="G220" s="10">
        <f t="shared" si="16"/>
        <v>7668210</v>
      </c>
      <c r="H220" s="10">
        <f t="shared" si="17"/>
        <v>18381420</v>
      </c>
      <c r="I220" s="10">
        <f t="shared" si="18"/>
        <v>19551420</v>
      </c>
      <c r="J220" s="10">
        <f t="shared" si="19"/>
        <v>20833920</v>
      </c>
    </row>
    <row r="221" spans="1:10" s="6" customFormat="1" ht="27" x14ac:dyDescent="0.25">
      <c r="A221" s="11" t="s">
        <v>369</v>
      </c>
      <c r="B221" s="2" t="s">
        <v>528</v>
      </c>
      <c r="C221" s="5">
        <v>6.8</v>
      </c>
      <c r="D221" s="5">
        <v>5.47</v>
      </c>
      <c r="E221" s="5">
        <v>5.88</v>
      </c>
      <c r="F221" s="10">
        <f t="shared" si="15"/>
        <v>9875880</v>
      </c>
      <c r="G221" s="10">
        <f t="shared" si="16"/>
        <v>4937940</v>
      </c>
      <c r="H221" s="10">
        <f t="shared" si="17"/>
        <v>12096700</v>
      </c>
      <c r="I221" s="10">
        <f t="shared" si="18"/>
        <v>12950020</v>
      </c>
      <c r="J221" s="10">
        <f t="shared" si="19"/>
        <v>13885390</v>
      </c>
    </row>
    <row r="222" spans="1:10" s="6" customFormat="1" ht="27" x14ac:dyDescent="0.25">
      <c r="A222" s="11" t="s">
        <v>370</v>
      </c>
      <c r="B222" s="2" t="s">
        <v>529</v>
      </c>
      <c r="C222" s="5">
        <v>6.7</v>
      </c>
      <c r="D222" s="5">
        <v>5.47</v>
      </c>
      <c r="E222" s="5">
        <v>5.88</v>
      </c>
      <c r="F222" s="10">
        <f t="shared" si="15"/>
        <v>9812980</v>
      </c>
      <c r="G222" s="10">
        <f t="shared" si="16"/>
        <v>4906490</v>
      </c>
      <c r="H222" s="10">
        <f t="shared" si="17"/>
        <v>12033800</v>
      </c>
      <c r="I222" s="10">
        <f t="shared" si="18"/>
        <v>12887120</v>
      </c>
      <c r="J222" s="10">
        <f t="shared" si="19"/>
        <v>13822490</v>
      </c>
    </row>
    <row r="223" spans="1:10" s="6" customFormat="1" ht="27" x14ac:dyDescent="0.25">
      <c r="A223" s="11" t="s">
        <v>371</v>
      </c>
      <c r="B223" s="2" t="s">
        <v>530</v>
      </c>
      <c r="C223" s="5">
        <v>9.5</v>
      </c>
      <c r="D223" s="5">
        <v>6.3</v>
      </c>
      <c r="E223" s="5">
        <v>5.88</v>
      </c>
      <c r="F223" s="10">
        <f t="shared" si="15"/>
        <v>11929420</v>
      </c>
      <c r="G223" s="10">
        <f t="shared" si="16"/>
        <v>5964710</v>
      </c>
      <c r="H223" s="10">
        <f t="shared" si="17"/>
        <v>14487220</v>
      </c>
      <c r="I223" s="10">
        <f t="shared" si="18"/>
        <v>15470020</v>
      </c>
      <c r="J223" s="10">
        <f t="shared" si="19"/>
        <v>16547320</v>
      </c>
    </row>
    <row r="224" spans="1:10" s="6" customFormat="1" ht="39.950000000000003" customHeight="1" x14ac:dyDescent="0.25">
      <c r="A224" s="11" t="s">
        <v>502</v>
      </c>
      <c r="B224" s="2" t="s">
        <v>503</v>
      </c>
      <c r="C224" s="5">
        <v>5.25</v>
      </c>
      <c r="D224" s="5">
        <v>6.98</v>
      </c>
      <c r="E224" s="5">
        <v>26</v>
      </c>
      <c r="F224" s="10">
        <f t="shared" si="15"/>
        <v>20693690</v>
      </c>
      <c r="G224" s="10">
        <f t="shared" si="16"/>
        <v>10346845</v>
      </c>
      <c r="H224" s="10">
        <f t="shared" si="17"/>
        <v>23527570</v>
      </c>
      <c r="I224" s="10">
        <f t="shared" si="18"/>
        <v>24616450</v>
      </c>
      <c r="J224" s="10">
        <f t="shared" si="19"/>
        <v>25810030</v>
      </c>
    </row>
    <row r="225" spans="1:10" s="6" customFormat="1" ht="39" customHeight="1" x14ac:dyDescent="0.25">
      <c r="A225" s="11" t="s">
        <v>372</v>
      </c>
      <c r="B225" s="2" t="s">
        <v>373</v>
      </c>
      <c r="C225" s="5">
        <v>2.7</v>
      </c>
      <c r="D225" s="5">
        <v>2.66</v>
      </c>
      <c r="E225" s="5">
        <v>1.99</v>
      </c>
      <c r="F225" s="10">
        <f t="shared" si="15"/>
        <v>3939240</v>
      </c>
      <c r="G225" s="10">
        <f t="shared" si="16"/>
        <v>1969620</v>
      </c>
      <c r="H225" s="10">
        <f t="shared" si="17"/>
        <v>5019200</v>
      </c>
      <c r="I225" s="10">
        <f t="shared" si="18"/>
        <v>5434160</v>
      </c>
      <c r="J225" s="10">
        <f t="shared" si="19"/>
        <v>5889020</v>
      </c>
    </row>
    <row r="226" spans="1:10" s="6" customFormat="1" ht="50.1" customHeight="1" x14ac:dyDescent="0.25">
      <c r="A226" s="11" t="s">
        <v>374</v>
      </c>
      <c r="B226" s="2" t="s">
        <v>375</v>
      </c>
      <c r="C226" s="5">
        <v>4.4000000000000004</v>
      </c>
      <c r="D226" s="5">
        <v>3.98</v>
      </c>
      <c r="E226" s="5">
        <v>1.99</v>
      </c>
      <c r="F226" s="10">
        <f t="shared" si="15"/>
        <v>5573500</v>
      </c>
      <c r="G226" s="10">
        <f t="shared" si="16"/>
        <v>2786750</v>
      </c>
      <c r="H226" s="10">
        <f t="shared" si="17"/>
        <v>7189380</v>
      </c>
      <c r="I226" s="10">
        <f t="shared" si="18"/>
        <v>7810260</v>
      </c>
      <c r="J226" s="10">
        <f t="shared" si="19"/>
        <v>8490840</v>
      </c>
    </row>
    <row r="227" spans="1:10" s="6" customFormat="1" ht="15" x14ac:dyDescent="0.25">
      <c r="A227" s="11" t="s">
        <v>376</v>
      </c>
      <c r="B227" s="2" t="s">
        <v>377</v>
      </c>
      <c r="C227" s="5">
        <v>6</v>
      </c>
      <c r="D227" s="5">
        <v>4.57</v>
      </c>
      <c r="E227" s="5">
        <v>1.99</v>
      </c>
      <c r="F227" s="10">
        <f t="shared" si="15"/>
        <v>6832420</v>
      </c>
      <c r="G227" s="10">
        <f t="shared" si="16"/>
        <v>3416210</v>
      </c>
      <c r="H227" s="10">
        <f t="shared" si="17"/>
        <v>8687840</v>
      </c>
      <c r="I227" s="10">
        <f t="shared" si="18"/>
        <v>9400760</v>
      </c>
      <c r="J227" s="10">
        <f t="shared" si="19"/>
        <v>10182230</v>
      </c>
    </row>
    <row r="228" spans="1:10" s="6" customFormat="1" ht="15" x14ac:dyDescent="0.25">
      <c r="A228" s="11" t="s">
        <v>378</v>
      </c>
      <c r="B228" s="2" t="s">
        <v>379</v>
      </c>
      <c r="C228" s="5">
        <v>9</v>
      </c>
      <c r="D228" s="5">
        <v>1.85</v>
      </c>
      <c r="E228" s="5">
        <v>2.42</v>
      </c>
      <c r="F228" s="10">
        <f t="shared" si="15"/>
        <v>7793480</v>
      </c>
      <c r="G228" s="10">
        <f t="shared" si="16"/>
        <v>3896740</v>
      </c>
      <c r="H228" s="10">
        <f t="shared" si="17"/>
        <v>8544580</v>
      </c>
      <c r="I228" s="10">
        <f t="shared" si="18"/>
        <v>8833180</v>
      </c>
      <c r="J228" s="10">
        <f t="shared" si="19"/>
        <v>9149530</v>
      </c>
    </row>
    <row r="229" spans="1:10" s="6" customFormat="1" ht="27" x14ac:dyDescent="0.25">
      <c r="A229" s="11" t="s">
        <v>380</v>
      </c>
      <c r="B229" s="2" t="s">
        <v>531</v>
      </c>
      <c r="C229" s="5">
        <v>4.2</v>
      </c>
      <c r="D229" s="5">
        <v>3.24</v>
      </c>
      <c r="E229" s="5">
        <v>2.42</v>
      </c>
      <c r="F229" s="10">
        <f t="shared" si="15"/>
        <v>5369200</v>
      </c>
      <c r="G229" s="10">
        <f t="shared" si="16"/>
        <v>2684600</v>
      </c>
      <c r="H229" s="10">
        <f t="shared" si="17"/>
        <v>6684640</v>
      </c>
      <c r="I229" s="10">
        <f t="shared" si="18"/>
        <v>7190080</v>
      </c>
      <c r="J229" s="10">
        <f t="shared" si="19"/>
        <v>7744120</v>
      </c>
    </row>
    <row r="230" spans="1:10" s="6" customFormat="1" ht="15" x14ac:dyDescent="0.25">
      <c r="A230" s="11" t="s">
        <v>381</v>
      </c>
      <c r="B230" s="2" t="s">
        <v>532</v>
      </c>
      <c r="C230" s="5">
        <v>5.4</v>
      </c>
      <c r="D230" s="5">
        <v>4.32</v>
      </c>
      <c r="E230" s="5">
        <v>2.42</v>
      </c>
      <c r="F230" s="10">
        <f t="shared" si="15"/>
        <v>6586240</v>
      </c>
      <c r="G230" s="10">
        <f t="shared" si="16"/>
        <v>3293120</v>
      </c>
      <c r="H230" s="10">
        <f t="shared" si="17"/>
        <v>8340160</v>
      </c>
      <c r="I230" s="10">
        <f t="shared" si="18"/>
        <v>9014080</v>
      </c>
      <c r="J230" s="10">
        <f t="shared" si="19"/>
        <v>9752800</v>
      </c>
    </row>
    <row r="231" spans="1:10" s="6" customFormat="1" ht="15" x14ac:dyDescent="0.25">
      <c r="A231" s="11" t="s">
        <v>382</v>
      </c>
      <c r="B231" s="2" t="s">
        <v>533</v>
      </c>
      <c r="C231" s="5">
        <v>8</v>
      </c>
      <c r="D231" s="5">
        <v>5.65</v>
      </c>
      <c r="E231" s="5">
        <v>2.42</v>
      </c>
      <c r="F231" s="10">
        <f t="shared" si="15"/>
        <v>8790880</v>
      </c>
      <c r="G231" s="10">
        <f t="shared" si="16"/>
        <v>4395440</v>
      </c>
      <c r="H231" s="10">
        <f t="shared" si="17"/>
        <v>11084780</v>
      </c>
      <c r="I231" s="10">
        <f t="shared" si="18"/>
        <v>11966180</v>
      </c>
      <c r="J231" s="10">
        <f t="shared" si="19"/>
        <v>12932330</v>
      </c>
    </row>
    <row r="232" spans="1:10" s="6" customFormat="1" ht="48" customHeight="1" x14ac:dyDescent="0.25">
      <c r="A232" s="11" t="s">
        <v>383</v>
      </c>
      <c r="B232" s="2" t="s">
        <v>384</v>
      </c>
      <c r="C232" s="5">
        <v>39.200000000000003</v>
      </c>
      <c r="D232" s="5">
        <v>7.14</v>
      </c>
      <c r="E232" s="5">
        <v>5.88</v>
      </c>
      <c r="F232" s="10">
        <f t="shared" si="15"/>
        <v>30970240</v>
      </c>
      <c r="G232" s="10">
        <f t="shared" si="16"/>
        <v>15485120</v>
      </c>
      <c r="H232" s="10">
        <f t="shared" si="17"/>
        <v>33869080</v>
      </c>
      <c r="I232" s="10">
        <f t="shared" si="18"/>
        <v>34982920</v>
      </c>
      <c r="J232" s="10">
        <f t="shared" si="19"/>
        <v>36203860</v>
      </c>
    </row>
    <row r="233" spans="1:10" s="6" customFormat="1" ht="15" x14ac:dyDescent="0.25">
      <c r="A233" s="11" t="s">
        <v>385</v>
      </c>
      <c r="B233" s="2" t="s">
        <v>386</v>
      </c>
      <c r="C233" s="5">
        <v>32</v>
      </c>
      <c r="D233" s="5">
        <v>4.82</v>
      </c>
      <c r="E233" s="5">
        <v>5.88</v>
      </c>
      <c r="F233" s="10">
        <f t="shared" si="15"/>
        <v>25448480</v>
      </c>
      <c r="G233" s="10">
        <f t="shared" si="16"/>
        <v>12724240</v>
      </c>
      <c r="H233" s="10">
        <f t="shared" si="17"/>
        <v>27405400</v>
      </c>
      <c r="I233" s="10">
        <f t="shared" si="18"/>
        <v>28157320</v>
      </c>
      <c r="J233" s="10">
        <f t="shared" si="19"/>
        <v>28981540</v>
      </c>
    </row>
    <row r="234" spans="1:10" s="6" customFormat="1" ht="27" x14ac:dyDescent="0.25">
      <c r="A234" s="11" t="s">
        <v>387</v>
      </c>
      <c r="B234" s="2" t="s">
        <v>388</v>
      </c>
      <c r="C234" s="5">
        <v>19</v>
      </c>
      <c r="D234" s="5">
        <v>5.65</v>
      </c>
      <c r="E234" s="5">
        <v>5.88</v>
      </c>
      <c r="F234" s="10">
        <f t="shared" si="15"/>
        <v>17626720</v>
      </c>
      <c r="G234" s="10">
        <f t="shared" si="16"/>
        <v>8813360</v>
      </c>
      <c r="H234" s="10">
        <f t="shared" si="17"/>
        <v>19920620</v>
      </c>
      <c r="I234" s="10">
        <f t="shared" si="18"/>
        <v>20802020</v>
      </c>
      <c r="J234" s="10">
        <f t="shared" si="19"/>
        <v>21768170</v>
      </c>
    </row>
    <row r="235" spans="1:10" s="6" customFormat="1" ht="45" customHeight="1" x14ac:dyDescent="0.25">
      <c r="A235" s="11" t="s">
        <v>389</v>
      </c>
      <c r="B235" s="2" t="s">
        <v>390</v>
      </c>
      <c r="C235" s="5">
        <v>6</v>
      </c>
      <c r="D235" s="5">
        <v>4.82</v>
      </c>
      <c r="E235" s="5">
        <v>5.81</v>
      </c>
      <c r="F235" s="10">
        <f t="shared" si="15"/>
        <v>9055700</v>
      </c>
      <c r="G235" s="10">
        <f t="shared" si="16"/>
        <v>4527850</v>
      </c>
      <c r="H235" s="10">
        <f t="shared" si="17"/>
        <v>11012620</v>
      </c>
      <c r="I235" s="10">
        <f t="shared" si="18"/>
        <v>11764540</v>
      </c>
      <c r="J235" s="10">
        <f t="shared" si="19"/>
        <v>12588760</v>
      </c>
    </row>
    <row r="236" spans="1:10" s="6" customFormat="1" ht="69" customHeight="1" x14ac:dyDescent="0.25">
      <c r="A236" s="11" t="s">
        <v>504</v>
      </c>
      <c r="B236" s="2" t="s">
        <v>505</v>
      </c>
      <c r="C236" s="5">
        <v>7.1</v>
      </c>
      <c r="D236" s="5">
        <v>4.82</v>
      </c>
      <c r="E236" s="5">
        <v>5.81</v>
      </c>
      <c r="F236" s="10">
        <f t="shared" si="15"/>
        <v>9747600</v>
      </c>
      <c r="G236" s="10">
        <f t="shared" si="16"/>
        <v>4873800</v>
      </c>
      <c r="H236" s="10">
        <f t="shared" si="17"/>
        <v>11704520</v>
      </c>
      <c r="I236" s="10">
        <f t="shared" si="18"/>
        <v>12456440</v>
      </c>
      <c r="J236" s="10">
        <f t="shared" si="19"/>
        <v>13280660</v>
      </c>
    </row>
    <row r="237" spans="1:10" s="6" customFormat="1" ht="15" x14ac:dyDescent="0.25">
      <c r="A237" s="11" t="s">
        <v>506</v>
      </c>
      <c r="B237" s="2" t="s">
        <v>507</v>
      </c>
      <c r="C237" s="5">
        <v>8</v>
      </c>
      <c r="D237" s="5">
        <v>4.82</v>
      </c>
      <c r="E237" s="5">
        <v>5.81</v>
      </c>
      <c r="F237" s="10">
        <f t="shared" si="15"/>
        <v>10313700</v>
      </c>
      <c r="G237" s="10">
        <f t="shared" si="16"/>
        <v>5156850</v>
      </c>
      <c r="H237" s="10">
        <f t="shared" si="17"/>
        <v>12270620</v>
      </c>
      <c r="I237" s="10">
        <f t="shared" si="18"/>
        <v>13022540</v>
      </c>
      <c r="J237" s="10">
        <f t="shared" si="19"/>
        <v>13846760</v>
      </c>
    </row>
    <row r="238" spans="1:10" s="6" customFormat="1" ht="66" customHeight="1" x14ac:dyDescent="0.25">
      <c r="A238" s="11" t="s">
        <v>508</v>
      </c>
      <c r="B238" s="2" t="s">
        <v>509</v>
      </c>
      <c r="C238" s="5">
        <v>3.4</v>
      </c>
      <c r="D238" s="5">
        <v>4.82</v>
      </c>
      <c r="E238" s="5">
        <v>5.81</v>
      </c>
      <c r="F238" s="10">
        <f t="shared" si="15"/>
        <v>7420300</v>
      </c>
      <c r="G238" s="10">
        <f t="shared" si="16"/>
        <v>3710150</v>
      </c>
      <c r="H238" s="10">
        <f t="shared" si="17"/>
        <v>9377220</v>
      </c>
      <c r="I238" s="10">
        <f t="shared" si="18"/>
        <v>10129140</v>
      </c>
      <c r="J238" s="10">
        <f t="shared" si="19"/>
        <v>10953360</v>
      </c>
    </row>
    <row r="239" spans="1:10" s="6" customFormat="1" ht="15" x14ac:dyDescent="0.25">
      <c r="A239" s="11" t="s">
        <v>411</v>
      </c>
      <c r="B239" s="2" t="s">
        <v>412</v>
      </c>
      <c r="C239" s="5">
        <v>22</v>
      </c>
      <c r="D239" s="5">
        <v>5.56</v>
      </c>
      <c r="E239" s="5">
        <v>5.81</v>
      </c>
      <c r="F239" s="10">
        <f t="shared" si="15"/>
        <v>19436420</v>
      </c>
      <c r="G239" s="10">
        <f t="shared" si="16"/>
        <v>9718210</v>
      </c>
      <c r="H239" s="10">
        <f t="shared" si="17"/>
        <v>21693780</v>
      </c>
      <c r="I239" s="10">
        <f t="shared" si="18"/>
        <v>22561140</v>
      </c>
      <c r="J239" s="10">
        <f t="shared" si="19"/>
        <v>23511900</v>
      </c>
    </row>
    <row r="240" spans="1:10" s="6" customFormat="1" ht="15" x14ac:dyDescent="0.25">
      <c r="A240" s="11" t="s">
        <v>413</v>
      </c>
      <c r="B240" s="2" t="s">
        <v>414</v>
      </c>
      <c r="C240" s="5">
        <v>26</v>
      </c>
      <c r="D240" s="5">
        <v>9.8800000000000008</v>
      </c>
      <c r="E240" s="5">
        <v>5.81</v>
      </c>
      <c r="F240" s="10">
        <f t="shared" si="15"/>
        <v>23801380</v>
      </c>
      <c r="G240" s="10">
        <f t="shared" si="16"/>
        <v>11900690</v>
      </c>
      <c r="H240" s="10">
        <f t="shared" si="17"/>
        <v>27812660</v>
      </c>
      <c r="I240" s="10">
        <f t="shared" si="18"/>
        <v>29353940</v>
      </c>
      <c r="J240" s="10">
        <f t="shared" si="19"/>
        <v>31043420</v>
      </c>
    </row>
    <row r="241" spans="1:10" s="6" customFormat="1" ht="15" x14ac:dyDescent="0.25">
      <c r="A241" s="11" t="s">
        <v>415</v>
      </c>
      <c r="B241" s="2" t="s">
        <v>416</v>
      </c>
      <c r="C241" s="5">
        <v>34</v>
      </c>
      <c r="D241" s="5">
        <v>14.83</v>
      </c>
      <c r="E241" s="5">
        <v>5.81</v>
      </c>
      <c r="F241" s="10">
        <f t="shared" si="15"/>
        <v>30951980</v>
      </c>
      <c r="G241" s="10">
        <f t="shared" si="16"/>
        <v>15475990</v>
      </c>
      <c r="H241" s="10">
        <f t="shared" si="17"/>
        <v>36972960</v>
      </c>
      <c r="I241" s="10">
        <f t="shared" si="18"/>
        <v>39286440</v>
      </c>
      <c r="J241" s="10">
        <f t="shared" si="19"/>
        <v>41822370</v>
      </c>
    </row>
    <row r="242" spans="1:10" s="6" customFormat="1" ht="15" x14ac:dyDescent="0.25">
      <c r="A242" s="11" t="s">
        <v>417</v>
      </c>
      <c r="B242" s="2" t="s">
        <v>418</v>
      </c>
      <c r="C242" s="5">
        <v>33</v>
      </c>
      <c r="D242" s="5">
        <v>13.59</v>
      </c>
      <c r="E242" s="5">
        <v>5.81</v>
      </c>
      <c r="F242" s="10">
        <f t="shared" si="15"/>
        <v>29792260</v>
      </c>
      <c r="G242" s="10">
        <f t="shared" si="16"/>
        <v>14896130</v>
      </c>
      <c r="H242" s="10">
        <f t="shared" si="17"/>
        <v>35309800</v>
      </c>
      <c r="I242" s="10">
        <f t="shared" si="18"/>
        <v>37429840</v>
      </c>
      <c r="J242" s="10">
        <f t="shared" si="19"/>
        <v>39753730</v>
      </c>
    </row>
    <row r="243" spans="1:10" s="6" customFormat="1" ht="87" customHeight="1" x14ac:dyDescent="0.25">
      <c r="A243" s="11" t="s">
        <v>419</v>
      </c>
      <c r="B243" s="2" t="s">
        <v>420</v>
      </c>
      <c r="C243" s="5">
        <v>37</v>
      </c>
      <c r="D243" s="5">
        <v>15.75</v>
      </c>
      <c r="E243" s="5">
        <v>5.81</v>
      </c>
      <c r="F243" s="10">
        <f t="shared" si="15"/>
        <v>33232740</v>
      </c>
      <c r="G243" s="10">
        <f t="shared" si="16"/>
        <v>16616370</v>
      </c>
      <c r="H243" s="10">
        <f t="shared" si="17"/>
        <v>39627240</v>
      </c>
      <c r="I243" s="10">
        <f t="shared" si="18"/>
        <v>42084240</v>
      </c>
      <c r="J243" s="10">
        <f t="shared" si="19"/>
        <v>44777490</v>
      </c>
    </row>
    <row r="244" spans="1:10" s="6" customFormat="1" ht="15" x14ac:dyDescent="0.25">
      <c r="A244" s="11" t="s">
        <v>421</v>
      </c>
      <c r="B244" s="2" t="s">
        <v>422</v>
      </c>
      <c r="C244" s="5">
        <v>109</v>
      </c>
      <c r="D244" s="5">
        <v>46.95</v>
      </c>
      <c r="E244" s="5">
        <v>5.81</v>
      </c>
      <c r="F244" s="10">
        <f t="shared" si="15"/>
        <v>91874340</v>
      </c>
      <c r="G244" s="10">
        <f t="shared" si="16"/>
        <v>45937170</v>
      </c>
      <c r="H244" s="10">
        <f t="shared" si="17"/>
        <v>110936040</v>
      </c>
      <c r="I244" s="10">
        <f t="shared" si="18"/>
        <v>118260240</v>
      </c>
      <c r="J244" s="10">
        <f t="shared" si="19"/>
        <v>126288690</v>
      </c>
    </row>
    <row r="245" spans="1:10" s="6" customFormat="1" ht="39" customHeight="1" x14ac:dyDescent="0.25">
      <c r="A245" s="11" t="s">
        <v>423</v>
      </c>
      <c r="B245" s="2" t="s">
        <v>424</v>
      </c>
      <c r="C245" s="5">
        <v>91</v>
      </c>
      <c r="D245" s="5">
        <v>22.24</v>
      </c>
      <c r="E245" s="5">
        <v>5.81</v>
      </c>
      <c r="F245" s="10">
        <f t="shared" si="15"/>
        <v>69976460</v>
      </c>
      <c r="G245" s="10">
        <f t="shared" si="16"/>
        <v>34988230</v>
      </c>
      <c r="H245" s="10">
        <f t="shared" si="17"/>
        <v>79005900</v>
      </c>
      <c r="I245" s="10">
        <f t="shared" si="18"/>
        <v>82475340</v>
      </c>
      <c r="J245" s="10">
        <f t="shared" si="19"/>
        <v>86278380</v>
      </c>
    </row>
    <row r="246" spans="1:10" s="6" customFormat="1" ht="15" x14ac:dyDescent="0.25">
      <c r="A246" s="11" t="s">
        <v>425</v>
      </c>
      <c r="B246" s="2" t="s">
        <v>426</v>
      </c>
      <c r="C246" s="5">
        <v>95</v>
      </c>
      <c r="D246" s="5">
        <v>30.89</v>
      </c>
      <c r="E246" s="5">
        <v>5.81</v>
      </c>
      <c r="F246" s="10">
        <f t="shared" si="15"/>
        <v>76194660</v>
      </c>
      <c r="G246" s="10">
        <f t="shared" si="16"/>
        <v>38097330</v>
      </c>
      <c r="H246" s="10">
        <f t="shared" si="17"/>
        <v>88736000</v>
      </c>
      <c r="I246" s="10">
        <f t="shared" si="18"/>
        <v>93554840</v>
      </c>
      <c r="J246" s="10">
        <f t="shared" si="19"/>
        <v>98837030</v>
      </c>
    </row>
    <row r="247" spans="1:10" s="6" customFormat="1" ht="15" x14ac:dyDescent="0.25">
      <c r="A247" s="11" t="s">
        <v>391</v>
      </c>
      <c r="B247" s="2" t="s">
        <v>392</v>
      </c>
      <c r="C247" s="5">
        <v>11.9</v>
      </c>
      <c r="D247" s="5">
        <v>5.05</v>
      </c>
      <c r="E247" s="5">
        <v>5.81</v>
      </c>
      <c r="F247" s="10">
        <f t="shared" si="15"/>
        <v>12865240</v>
      </c>
      <c r="G247" s="10">
        <f t="shared" si="16"/>
        <v>6432620</v>
      </c>
      <c r="H247" s="10">
        <f t="shared" si="17"/>
        <v>14915540</v>
      </c>
      <c r="I247" s="10">
        <f t="shared" si="18"/>
        <v>15703340</v>
      </c>
      <c r="J247" s="10">
        <f t="shared" si="19"/>
        <v>16566890</v>
      </c>
    </row>
    <row r="248" spans="1:10" s="6" customFormat="1" ht="15" x14ac:dyDescent="0.25">
      <c r="A248" s="11" t="s">
        <v>391</v>
      </c>
      <c r="B248" s="2" t="s">
        <v>392</v>
      </c>
      <c r="C248" s="5">
        <v>11.9</v>
      </c>
      <c r="D248" s="5">
        <v>4.63</v>
      </c>
      <c r="E248" s="5">
        <v>5.81</v>
      </c>
      <c r="F248" s="10">
        <f t="shared" si="15"/>
        <v>12685480</v>
      </c>
      <c r="G248" s="10">
        <f t="shared" si="16"/>
        <v>6342740</v>
      </c>
      <c r="H248" s="10">
        <f t="shared" si="17"/>
        <v>14565260</v>
      </c>
      <c r="I248" s="10">
        <f t="shared" si="18"/>
        <v>15287540</v>
      </c>
      <c r="J248" s="10">
        <f t="shared" si="19"/>
        <v>16079270</v>
      </c>
    </row>
    <row r="249" spans="1:10" s="6" customFormat="1" ht="15" x14ac:dyDescent="0.25">
      <c r="A249" s="11" t="s">
        <v>393</v>
      </c>
      <c r="B249" s="2" t="s">
        <v>394</v>
      </c>
      <c r="C249" s="5">
        <v>14.3</v>
      </c>
      <c r="D249" s="5">
        <v>5.19</v>
      </c>
      <c r="E249" s="5">
        <v>5.81</v>
      </c>
      <c r="F249" s="10">
        <f t="shared" si="15"/>
        <v>14434760</v>
      </c>
      <c r="G249" s="10">
        <f t="shared" si="16"/>
        <v>7217380</v>
      </c>
      <c r="H249" s="10">
        <f t="shared" si="17"/>
        <v>16541900</v>
      </c>
      <c r="I249" s="10">
        <f t="shared" si="18"/>
        <v>17351540</v>
      </c>
      <c r="J249" s="10">
        <f t="shared" si="19"/>
        <v>18239030</v>
      </c>
    </row>
    <row r="250" spans="1:10" s="6" customFormat="1" ht="15" x14ac:dyDescent="0.25">
      <c r="A250" s="11" t="s">
        <v>393</v>
      </c>
      <c r="B250" s="2" t="s">
        <v>394</v>
      </c>
      <c r="C250" s="5">
        <v>14.3</v>
      </c>
      <c r="D250" s="5">
        <v>4.9400000000000004</v>
      </c>
      <c r="E250" s="5">
        <v>5.81</v>
      </c>
      <c r="F250" s="10">
        <f t="shared" si="15"/>
        <v>14327760</v>
      </c>
      <c r="G250" s="10">
        <f t="shared" si="16"/>
        <v>7163880</v>
      </c>
      <c r="H250" s="10">
        <f t="shared" si="17"/>
        <v>16333400</v>
      </c>
      <c r="I250" s="10">
        <f t="shared" si="18"/>
        <v>17104040</v>
      </c>
      <c r="J250" s="10">
        <f t="shared" si="19"/>
        <v>17948780</v>
      </c>
    </row>
    <row r="251" spans="1:10" s="6" customFormat="1" ht="66" customHeight="1" x14ac:dyDescent="0.25">
      <c r="A251" s="11" t="s">
        <v>427</v>
      </c>
      <c r="B251" s="2" t="s">
        <v>428</v>
      </c>
      <c r="C251" s="5">
        <v>3.6</v>
      </c>
      <c r="D251" s="5">
        <v>1.85</v>
      </c>
      <c r="E251" s="5">
        <v>5.81</v>
      </c>
      <c r="F251" s="10">
        <f t="shared" si="15"/>
        <v>6274940</v>
      </c>
      <c r="G251" s="10">
        <f t="shared" si="16"/>
        <v>3137470</v>
      </c>
      <c r="H251" s="10">
        <f t="shared" si="17"/>
        <v>7026040</v>
      </c>
      <c r="I251" s="10">
        <f t="shared" si="18"/>
        <v>7314640</v>
      </c>
      <c r="J251" s="10">
        <f t="shared" si="19"/>
        <v>7630990</v>
      </c>
    </row>
    <row r="252" spans="1:10" s="6" customFormat="1" ht="15" x14ac:dyDescent="0.25">
      <c r="A252" s="11" t="s">
        <v>429</v>
      </c>
      <c r="B252" s="2" t="s">
        <v>430</v>
      </c>
      <c r="C252" s="5">
        <v>2.7</v>
      </c>
      <c r="D252" s="5">
        <v>1.1599999999999999</v>
      </c>
      <c r="E252" s="5">
        <v>2.42</v>
      </c>
      <c r="F252" s="10">
        <f t="shared" si="15"/>
        <v>3535460</v>
      </c>
      <c r="G252" s="10">
        <f t="shared" si="16"/>
        <v>1767730</v>
      </c>
      <c r="H252" s="10">
        <f t="shared" si="17"/>
        <v>4006420</v>
      </c>
      <c r="I252" s="10">
        <f t="shared" si="18"/>
        <v>4187380</v>
      </c>
      <c r="J252" s="10">
        <f t="shared" si="19"/>
        <v>4385740</v>
      </c>
    </row>
    <row r="253" spans="1:10" s="6" customFormat="1" ht="27" x14ac:dyDescent="0.25">
      <c r="A253" s="11" t="s">
        <v>395</v>
      </c>
      <c r="B253" s="2" t="s">
        <v>396</v>
      </c>
      <c r="C253" s="5">
        <v>8.4</v>
      </c>
      <c r="D253" s="5">
        <v>5.56</v>
      </c>
      <c r="E253" s="5">
        <v>2.42</v>
      </c>
      <c r="F253" s="10">
        <f t="shared" si="15"/>
        <v>9003960</v>
      </c>
      <c r="G253" s="10">
        <f t="shared" si="16"/>
        <v>4501980</v>
      </c>
      <c r="H253" s="10">
        <f t="shared" si="17"/>
        <v>11261320</v>
      </c>
      <c r="I253" s="10">
        <f t="shared" si="18"/>
        <v>12128680</v>
      </c>
      <c r="J253" s="10">
        <f t="shared" si="19"/>
        <v>13079440</v>
      </c>
    </row>
    <row r="254" spans="1:10" s="6" customFormat="1" ht="27" x14ac:dyDescent="0.25">
      <c r="A254" s="11" t="s">
        <v>395</v>
      </c>
      <c r="B254" s="2" t="s">
        <v>431</v>
      </c>
      <c r="C254" s="5">
        <v>8.4</v>
      </c>
      <c r="D254" s="5">
        <v>5.56</v>
      </c>
      <c r="E254" s="5">
        <v>2.42</v>
      </c>
      <c r="F254" s="10">
        <f t="shared" si="15"/>
        <v>9003960</v>
      </c>
      <c r="G254" s="10">
        <f t="shared" si="16"/>
        <v>4501980</v>
      </c>
      <c r="H254" s="10">
        <f t="shared" si="17"/>
        <v>11261320</v>
      </c>
      <c r="I254" s="10">
        <f t="shared" si="18"/>
        <v>12128680</v>
      </c>
      <c r="J254" s="10">
        <f t="shared" si="19"/>
        <v>13079440</v>
      </c>
    </row>
    <row r="255" spans="1:10" s="6" customFormat="1" ht="15" x14ac:dyDescent="0.25">
      <c r="A255" s="11" t="s">
        <v>432</v>
      </c>
      <c r="B255" s="2" t="s">
        <v>433</v>
      </c>
      <c r="C255" s="5">
        <v>3.25</v>
      </c>
      <c r="D255" s="5">
        <v>4.63</v>
      </c>
      <c r="E255" s="5">
        <v>2.42</v>
      </c>
      <c r="F255" s="10">
        <f t="shared" si="15"/>
        <v>5366570</v>
      </c>
      <c r="G255" s="10">
        <f t="shared" si="16"/>
        <v>2683285</v>
      </c>
      <c r="H255" s="10">
        <f t="shared" si="17"/>
        <v>7246350</v>
      </c>
      <c r="I255" s="10">
        <f t="shared" si="18"/>
        <v>7968630</v>
      </c>
      <c r="J255" s="10">
        <f t="shared" si="19"/>
        <v>8760360</v>
      </c>
    </row>
    <row r="256" spans="1:10" s="6" customFormat="1" ht="27" x14ac:dyDescent="0.25">
      <c r="A256" s="11" t="s">
        <v>434</v>
      </c>
      <c r="B256" s="2" t="s">
        <v>435</v>
      </c>
      <c r="C256" s="5">
        <v>3.3</v>
      </c>
      <c r="D256" s="5">
        <v>0</v>
      </c>
      <c r="E256" s="5">
        <v>2.42</v>
      </c>
      <c r="F256" s="10">
        <f t="shared" si="15"/>
        <v>3416380</v>
      </c>
      <c r="G256" s="10">
        <f t="shared" si="16"/>
        <v>1708190</v>
      </c>
      <c r="H256" s="10">
        <f t="shared" si="17"/>
        <v>3416380</v>
      </c>
      <c r="I256" s="10">
        <f t="shared" si="18"/>
        <v>3416380</v>
      </c>
      <c r="J256" s="10">
        <f t="shared" si="19"/>
        <v>3416380</v>
      </c>
    </row>
    <row r="257" spans="1:24" s="6" customFormat="1" ht="30" customHeight="1" x14ac:dyDescent="0.25">
      <c r="A257" s="11" t="s">
        <v>397</v>
      </c>
      <c r="B257" s="2" t="s">
        <v>398</v>
      </c>
      <c r="C257" s="5">
        <v>3.25</v>
      </c>
      <c r="D257" s="5">
        <v>2.73</v>
      </c>
      <c r="E257" s="5">
        <v>5.81</v>
      </c>
      <c r="F257" s="10">
        <f t="shared" si="15"/>
        <v>6431430</v>
      </c>
      <c r="G257" s="10">
        <f t="shared" si="16"/>
        <v>3215715</v>
      </c>
      <c r="H257" s="10">
        <f t="shared" si="17"/>
        <v>7539810</v>
      </c>
      <c r="I257" s="10">
        <f t="shared" si="18"/>
        <v>7965690</v>
      </c>
      <c r="J257" s="10">
        <f t="shared" si="19"/>
        <v>8432520</v>
      </c>
    </row>
    <row r="258" spans="1:24" s="6" customFormat="1" ht="27" customHeight="1" x14ac:dyDescent="0.25">
      <c r="A258" s="11" t="s">
        <v>397</v>
      </c>
      <c r="B258" s="2" t="s">
        <v>398</v>
      </c>
      <c r="C258" s="5">
        <v>3.25</v>
      </c>
      <c r="D258" s="5">
        <v>2.78</v>
      </c>
      <c r="E258" s="5">
        <v>2.42</v>
      </c>
      <c r="F258" s="10">
        <f t="shared" si="15"/>
        <v>4574770</v>
      </c>
      <c r="G258" s="10">
        <f t="shared" si="16"/>
        <v>2287385</v>
      </c>
      <c r="H258" s="10">
        <f t="shared" si="17"/>
        <v>5703450</v>
      </c>
      <c r="I258" s="10">
        <f t="shared" si="18"/>
        <v>6137130</v>
      </c>
      <c r="J258" s="10">
        <f t="shared" si="19"/>
        <v>6612510</v>
      </c>
    </row>
    <row r="259" spans="1:24" s="6" customFormat="1" ht="15" x14ac:dyDescent="0.25">
      <c r="A259" s="11" t="s">
        <v>436</v>
      </c>
      <c r="B259" s="2" t="s">
        <v>437</v>
      </c>
      <c r="C259" s="5">
        <v>5.0999999999999996</v>
      </c>
      <c r="D259" s="5">
        <v>4.32</v>
      </c>
      <c r="E259" s="5">
        <v>5.81</v>
      </c>
      <c r="F259" s="10">
        <f t="shared" si="15"/>
        <v>8275600</v>
      </c>
      <c r="G259" s="10">
        <f t="shared" si="16"/>
        <v>4137800</v>
      </c>
      <c r="H259" s="10">
        <f t="shared" si="17"/>
        <v>10029520</v>
      </c>
      <c r="I259" s="10">
        <f t="shared" si="18"/>
        <v>10703440</v>
      </c>
      <c r="J259" s="10">
        <f t="shared" si="19"/>
        <v>11442160</v>
      </c>
    </row>
    <row r="260" spans="1:24" s="6" customFormat="1" ht="15" x14ac:dyDescent="0.25">
      <c r="A260" s="11" t="s">
        <v>438</v>
      </c>
      <c r="B260" s="2" t="s">
        <v>439</v>
      </c>
      <c r="C260" s="5">
        <v>3.4</v>
      </c>
      <c r="D260" s="5">
        <v>2.4700000000000002</v>
      </c>
      <c r="E260" s="5">
        <v>5.81</v>
      </c>
      <c r="F260" s="10">
        <f t="shared" ref="F260:F269" si="20">(C260*629000)+(D260*428000)+(E260*554000)</f>
        <v>6414500</v>
      </c>
      <c r="G260" s="10">
        <f t="shared" ref="G260:G269" si="21">0.5*((C260*629000)+(D260*428000)+(E260*554000))</f>
        <v>3207250</v>
      </c>
      <c r="H260" s="10">
        <f t="shared" ref="H260:H269" si="22">(C260*629000)+(D260*834000)+(E260*554000)</f>
        <v>7417320</v>
      </c>
      <c r="I260" s="10">
        <f t="shared" ref="I260:I269" si="23">(C260*629000)+(D260*990000)+(E260*554000)</f>
        <v>7802640</v>
      </c>
      <c r="J260" s="10">
        <f t="shared" ref="J260:J269" si="24">(C260*629000)+(D260*1161000)+(E260*554000)</f>
        <v>8225010</v>
      </c>
    </row>
    <row r="261" spans="1:24" s="6" customFormat="1" ht="15" x14ac:dyDescent="0.25">
      <c r="A261" s="11" t="s">
        <v>440</v>
      </c>
      <c r="B261" s="2" t="s">
        <v>441</v>
      </c>
      <c r="C261" s="5">
        <v>5</v>
      </c>
      <c r="D261" s="5">
        <v>2.4700000000000002</v>
      </c>
      <c r="E261" s="5">
        <v>5.81</v>
      </c>
      <c r="F261" s="10">
        <f t="shared" si="20"/>
        <v>7420900</v>
      </c>
      <c r="G261" s="10">
        <f t="shared" si="21"/>
        <v>3710450</v>
      </c>
      <c r="H261" s="10">
        <f t="shared" si="22"/>
        <v>8423720</v>
      </c>
      <c r="I261" s="10">
        <f t="shared" si="23"/>
        <v>8809040</v>
      </c>
      <c r="J261" s="10">
        <f t="shared" si="24"/>
        <v>9231410</v>
      </c>
    </row>
    <row r="262" spans="1:24" s="6" customFormat="1" ht="27" x14ac:dyDescent="0.25">
      <c r="A262" s="11" t="s">
        <v>442</v>
      </c>
      <c r="B262" s="2" t="s">
        <v>443</v>
      </c>
      <c r="C262" s="5">
        <v>4</v>
      </c>
      <c r="D262" s="5">
        <v>2.4700000000000002</v>
      </c>
      <c r="E262" s="5">
        <v>5.81</v>
      </c>
      <c r="F262" s="10">
        <f t="shared" si="20"/>
        <v>6791900</v>
      </c>
      <c r="G262" s="10">
        <f t="shared" si="21"/>
        <v>3395950</v>
      </c>
      <c r="H262" s="10">
        <f t="shared" si="22"/>
        <v>7794720</v>
      </c>
      <c r="I262" s="10">
        <f t="shared" si="23"/>
        <v>8180040</v>
      </c>
      <c r="J262" s="10">
        <f t="shared" si="24"/>
        <v>8602410</v>
      </c>
    </row>
    <row r="263" spans="1:24" s="3" customFormat="1" ht="54" x14ac:dyDescent="0.25">
      <c r="A263" s="10" t="s">
        <v>490</v>
      </c>
      <c r="B263" s="2" t="s">
        <v>491</v>
      </c>
      <c r="C263" s="5">
        <v>0.6</v>
      </c>
      <c r="D263" s="5">
        <v>6.98</v>
      </c>
      <c r="E263" s="5">
        <v>2.16</v>
      </c>
      <c r="F263" s="10">
        <f t="shared" si="20"/>
        <v>4561480</v>
      </c>
      <c r="G263" s="10">
        <f t="shared" si="21"/>
        <v>2280740</v>
      </c>
      <c r="H263" s="10">
        <f t="shared" si="22"/>
        <v>7395360</v>
      </c>
      <c r="I263" s="10">
        <f t="shared" si="23"/>
        <v>8484240</v>
      </c>
      <c r="J263" s="10">
        <f t="shared" si="24"/>
        <v>9677820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s="3" customFormat="1" ht="27" x14ac:dyDescent="0.25">
      <c r="A264" s="10" t="s">
        <v>399</v>
      </c>
      <c r="B264" s="2" t="s">
        <v>400</v>
      </c>
      <c r="C264" s="5">
        <v>1.7</v>
      </c>
      <c r="D264" s="5">
        <v>1.54</v>
      </c>
      <c r="E264" s="5">
        <v>5.81</v>
      </c>
      <c r="F264" s="10">
        <f t="shared" si="20"/>
        <v>4947160</v>
      </c>
      <c r="G264" s="10">
        <f t="shared" si="21"/>
        <v>2473580</v>
      </c>
      <c r="H264" s="10">
        <f t="shared" si="22"/>
        <v>5572400</v>
      </c>
      <c r="I264" s="10">
        <f t="shared" si="23"/>
        <v>5812640</v>
      </c>
      <c r="J264" s="10">
        <f t="shared" si="24"/>
        <v>6075980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s="6" customFormat="1" ht="15" x14ac:dyDescent="0.25">
      <c r="A265" s="10" t="s">
        <v>401</v>
      </c>
      <c r="B265" s="2" t="s">
        <v>402</v>
      </c>
      <c r="C265" s="5">
        <v>7.1</v>
      </c>
      <c r="D265" s="5">
        <v>2.3199999999999998</v>
      </c>
      <c r="E265" s="5">
        <v>5.81</v>
      </c>
      <c r="F265" s="10">
        <f t="shared" si="20"/>
        <v>8677600</v>
      </c>
      <c r="G265" s="10">
        <f t="shared" si="21"/>
        <v>4338800</v>
      </c>
      <c r="H265" s="10">
        <f t="shared" si="22"/>
        <v>9619520</v>
      </c>
      <c r="I265" s="10">
        <f t="shared" si="23"/>
        <v>9981440</v>
      </c>
      <c r="J265" s="10">
        <f t="shared" si="24"/>
        <v>10378160</v>
      </c>
    </row>
    <row r="266" spans="1:24" s="6" customFormat="1" ht="15" x14ac:dyDescent="0.25">
      <c r="A266" s="10" t="s">
        <v>403</v>
      </c>
      <c r="B266" s="2" t="s">
        <v>404</v>
      </c>
      <c r="C266" s="5">
        <v>5.6</v>
      </c>
      <c r="D266" s="5">
        <v>4.63</v>
      </c>
      <c r="E266" s="5">
        <v>5.81</v>
      </c>
      <c r="F266" s="10">
        <f t="shared" si="20"/>
        <v>8722780</v>
      </c>
      <c r="G266" s="10">
        <f t="shared" si="21"/>
        <v>4361390</v>
      </c>
      <c r="H266" s="10">
        <f t="shared" si="22"/>
        <v>10602560</v>
      </c>
      <c r="I266" s="10">
        <f t="shared" si="23"/>
        <v>11324840</v>
      </c>
      <c r="J266" s="10">
        <f t="shared" si="24"/>
        <v>12116570</v>
      </c>
    </row>
    <row r="267" spans="1:24" s="6" customFormat="1" ht="15" x14ac:dyDescent="0.25">
      <c r="A267" s="10" t="s">
        <v>405</v>
      </c>
      <c r="B267" s="2" t="s">
        <v>406</v>
      </c>
      <c r="C267" s="5">
        <v>3.6</v>
      </c>
      <c r="D267" s="5">
        <v>2.3199999999999998</v>
      </c>
      <c r="E267" s="5">
        <v>5.81</v>
      </c>
      <c r="F267" s="10">
        <f t="shared" si="20"/>
        <v>6476100</v>
      </c>
      <c r="G267" s="10">
        <f t="shared" si="21"/>
        <v>3238050</v>
      </c>
      <c r="H267" s="10">
        <f t="shared" si="22"/>
        <v>7418020</v>
      </c>
      <c r="I267" s="10">
        <f t="shared" si="23"/>
        <v>7779940</v>
      </c>
      <c r="J267" s="10">
        <f t="shared" si="24"/>
        <v>8176660</v>
      </c>
    </row>
    <row r="268" spans="1:24" s="6" customFormat="1" ht="15" x14ac:dyDescent="0.25">
      <c r="A268" s="10" t="s">
        <v>407</v>
      </c>
      <c r="B268" s="2" t="s">
        <v>408</v>
      </c>
      <c r="C268" s="5">
        <v>4.0999999999999996</v>
      </c>
      <c r="D268" s="5">
        <v>5.47</v>
      </c>
      <c r="E268" s="5">
        <v>5.81</v>
      </c>
      <c r="F268" s="10">
        <f t="shared" si="20"/>
        <v>8138800</v>
      </c>
      <c r="G268" s="10">
        <f t="shared" si="21"/>
        <v>4069400</v>
      </c>
      <c r="H268" s="10">
        <f t="shared" si="22"/>
        <v>10359620</v>
      </c>
      <c r="I268" s="10">
        <f t="shared" si="23"/>
        <v>11212940</v>
      </c>
      <c r="J268" s="10">
        <f t="shared" si="24"/>
        <v>12148310</v>
      </c>
    </row>
    <row r="269" spans="1:24" s="6" customFormat="1" ht="40.5" x14ac:dyDescent="0.25">
      <c r="A269" s="10" t="s">
        <v>409</v>
      </c>
      <c r="B269" s="2" t="s">
        <v>410</v>
      </c>
      <c r="C269" s="5">
        <v>4.8</v>
      </c>
      <c r="D269" s="5">
        <v>3.15</v>
      </c>
      <c r="E269" s="5">
        <v>5.81</v>
      </c>
      <c r="F269" s="10">
        <f t="shared" si="20"/>
        <v>7586140</v>
      </c>
      <c r="G269" s="10">
        <f t="shared" si="21"/>
        <v>3793070</v>
      </c>
      <c r="H269" s="10">
        <f t="shared" si="22"/>
        <v>8865040</v>
      </c>
      <c r="I269" s="10">
        <f t="shared" si="23"/>
        <v>9356440</v>
      </c>
      <c r="J269" s="10">
        <f t="shared" si="24"/>
        <v>9895090</v>
      </c>
    </row>
    <row r="270" spans="1:24" s="6" customFormat="1" ht="18" x14ac:dyDescent="0.25">
      <c r="A270" s="18" t="s">
        <v>546</v>
      </c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24" s="6" customFormat="1" ht="26.25" customHeight="1" x14ac:dyDescent="0.25">
      <c r="A271" s="17" t="s">
        <v>547</v>
      </c>
      <c r="B271" s="17"/>
      <c r="C271" s="17"/>
      <c r="D271" s="17"/>
      <c r="E271" s="17"/>
      <c r="F271" s="17"/>
      <c r="G271" s="17"/>
    </row>
    <row r="272" spans="1:24" ht="26.25" customHeight="1" x14ac:dyDescent="0.25">
      <c r="A272" s="15" t="s">
        <v>537</v>
      </c>
      <c r="B272" s="7" t="s">
        <v>538</v>
      </c>
      <c r="C272" s="8">
        <v>629000</v>
      </c>
    </row>
    <row r="273" spans="1:3" ht="26.25" customHeight="1" x14ac:dyDescent="0.25">
      <c r="A273" s="15"/>
      <c r="B273" s="7" t="s">
        <v>540</v>
      </c>
      <c r="C273" s="8">
        <v>428000</v>
      </c>
    </row>
    <row r="274" spans="1:3" ht="26.25" customHeight="1" x14ac:dyDescent="0.25">
      <c r="A274" s="15"/>
      <c r="B274" s="7" t="s">
        <v>541</v>
      </c>
      <c r="C274" s="8">
        <v>834000</v>
      </c>
    </row>
    <row r="275" spans="1:3" ht="26.25" customHeight="1" x14ac:dyDescent="0.25">
      <c r="A275" s="15"/>
      <c r="B275" s="7" t="s">
        <v>542</v>
      </c>
      <c r="C275" s="8">
        <v>990000</v>
      </c>
    </row>
    <row r="276" spans="1:3" ht="26.25" customHeight="1" x14ac:dyDescent="0.25">
      <c r="A276" s="15"/>
      <c r="B276" s="7" t="s">
        <v>543</v>
      </c>
      <c r="C276" s="8">
        <v>1161000</v>
      </c>
    </row>
    <row r="277" spans="1:3" ht="26.25" customHeight="1" x14ac:dyDescent="0.25">
      <c r="A277" s="15"/>
      <c r="B277" s="7" t="s">
        <v>539</v>
      </c>
      <c r="C277" s="9">
        <v>554000</v>
      </c>
    </row>
  </sheetData>
  <autoFilter ref="A2:J2" xr:uid="{00000000-0009-0000-0000-000000000000}">
    <sortState xmlns:xlrd2="http://schemas.microsoft.com/office/spreadsheetml/2017/richdata2" ref="A3:I274">
      <sortCondition ref="A2"/>
    </sortState>
  </autoFilter>
  <mergeCells count="4">
    <mergeCell ref="A272:A277"/>
    <mergeCell ref="A1:J1"/>
    <mergeCell ref="A271:G271"/>
    <mergeCell ref="A270:J270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خدمات و ارزش نسبی و قیمتها</vt:lpstr>
      <vt:lpstr>'خدمات و ارزش نسبی و قیمتها'!Print_Titles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نادري آقاي مهدي</dc:creator>
  <cp:lastModifiedBy>Man</cp:lastModifiedBy>
  <cp:lastPrinted>2023-05-09T07:50:41Z</cp:lastPrinted>
  <dcterms:created xsi:type="dcterms:W3CDTF">2020-11-01T03:45:40Z</dcterms:created>
  <dcterms:modified xsi:type="dcterms:W3CDTF">2024-04-27T06:02:22Z</dcterms:modified>
</cp:coreProperties>
</file>